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tbnotter\Downloads\Rilumi_2017\"/>
    </mc:Choice>
  </mc:AlternateContent>
  <xr:revisionPtr revIDLastSave="0" documentId="13_ncr:1_{A60D9AA1-7547-4AA5-8268-FAEC5F08D260}" xr6:coauthVersionLast="47" xr6:coauthVersionMax="47" xr10:uidLastSave="{00000000-0000-0000-0000-000000000000}"/>
  <bookViews>
    <workbookView xWindow="28680" yWindow="-120" windowWidth="25440" windowHeight="15390" activeTab="1" xr2:uid="{00000000-000D-0000-FFFF-FFFF00000000}"/>
  </bookViews>
  <sheets>
    <sheet name="Nachweis" sheetId="1" r:id="rId1"/>
    <sheet name="Abdichtungen" sheetId="4" r:id="rId2"/>
    <sheet name="Hilfsgrössen" sheetId="6" r:id="rId3"/>
  </sheets>
  <definedNames>
    <definedName name="Bauart" localSheetId="1">Abdichtungen!#REF!</definedName>
    <definedName name="Bauart" localSheetId="2">Hilfsgrössen!#REF!</definedName>
    <definedName name="Bauart">Nachweis!#REF!</definedName>
    <definedName name="Bauart2">Nachweis!$U$35</definedName>
    <definedName name="_xlnm.Print_Area" localSheetId="2">Hilfsgrössen!$A$3:$E$36</definedName>
    <definedName name="Energiestandard" localSheetId="1">Abdichtungen!#REF!</definedName>
    <definedName name="Energiestandard" localSheetId="2">Hilfsgrössen!#REF!</definedName>
    <definedName name="Energiestandard">Nachweis!#REF!</definedName>
    <definedName name="Energiestandard2">Nachweis!$U$33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7" i="1" l="1"/>
  <c r="E17" i="6" l="1"/>
  <c r="K86" i="1" l="1"/>
  <c r="F86" i="1" l="1"/>
  <c r="P86" i="1" s="1"/>
  <c r="C17" i="6"/>
  <c r="W37" i="1" l="1"/>
  <c r="V37" i="1"/>
  <c r="U37" i="1"/>
  <c r="K37" i="1" l="1"/>
  <c r="K38" i="1" s="1"/>
  <c r="L39" i="1" l="1"/>
</calcChain>
</file>

<file path=xl/sharedStrings.xml><?xml version="1.0" encoding="utf-8"?>
<sst xmlns="http://schemas.openxmlformats.org/spreadsheetml/2006/main" count="191" uniqueCount="143">
  <si>
    <t>Objekt / Gebäude:</t>
  </si>
  <si>
    <t>Messzone:</t>
  </si>
  <si>
    <t>Bauart:</t>
  </si>
  <si>
    <t>Energie-Standard:</t>
  </si>
  <si>
    <t>Auftraggeber:</t>
  </si>
  <si>
    <t>Auftragnehmer:</t>
  </si>
  <si>
    <t>Prüfdatum:</t>
  </si>
  <si>
    <t>Anforderung:</t>
  </si>
  <si>
    <t>≤</t>
  </si>
  <si>
    <t>[m³/(h·m²)]</t>
  </si>
  <si>
    <t>Anforderung erfüllt:</t>
  </si>
  <si>
    <t>Signatur:</t>
  </si>
  <si>
    <t>Prüfperson:</t>
  </si>
  <si>
    <t>Ort, Datum der Berichterstattung:</t>
  </si>
  <si>
    <t>Bitte wählen</t>
  </si>
  <si>
    <t>Minergie</t>
  </si>
  <si>
    <t>Minergie-A</t>
  </si>
  <si>
    <t>Minergie-P</t>
  </si>
  <si>
    <t>Neubau</t>
  </si>
  <si>
    <t>Gebäudedaten / Randbedingungen:</t>
  </si>
  <si>
    <t>Gebäudezustand:</t>
  </si>
  <si>
    <t>Messverfahren:</t>
  </si>
  <si>
    <t>Zustand der Nachbar-</t>
  </si>
  <si>
    <t>zonen:</t>
  </si>
  <si>
    <t>Lüftungsanlage:</t>
  </si>
  <si>
    <t>Baufortschritt /</t>
  </si>
  <si>
    <t>Messzeitpunkt:</t>
  </si>
  <si>
    <t>Messdaten / Messergebnisse</t>
  </si>
  <si>
    <t>max. Höhe Messzone</t>
  </si>
  <si>
    <t>Prüfdatum</t>
  </si>
  <si>
    <t>Exponent n</t>
  </si>
  <si>
    <t>0.5 &lt; n &lt; 1.0</t>
  </si>
  <si>
    <t>Messunsicherheit total</t>
  </si>
  <si>
    <t>Bemerkungen</t>
  </si>
  <si>
    <t>- Das Messergebnis schliesst (verdeckte) Mängel in der Konstruktion nicht aus.</t>
  </si>
  <si>
    <t>- Die Luftdichtheit kann sich im Verlauf der Zeit verändern.</t>
  </si>
  <si>
    <t>Abdichtung</t>
  </si>
  <si>
    <t>Aussentüren *)</t>
  </si>
  <si>
    <t>Innentüren</t>
  </si>
  <si>
    <t>Türen zu unbeheizten Gebäudebereichen (Abstellräumen, Keller, Garage)  *)</t>
  </si>
  <si>
    <t>Schlüssellöcher  *)</t>
  </si>
  <si>
    <t>Lüftungsschlitze in Fenstern (Rahmen)</t>
  </si>
  <si>
    <t>Lüftungsklappen der Dachfenster</t>
  </si>
  <si>
    <t>Rollladengurten / Storenkurbeln  *)</t>
  </si>
  <si>
    <t>Zuluft der Wohnungslüftung in Räumen</t>
  </si>
  <si>
    <t>Abluft der Wohnungslüftung in Räumen</t>
  </si>
  <si>
    <t>Fortlluftventilator (Bad / Du / WC)</t>
  </si>
  <si>
    <t>Ofen / Cheminée etc.</t>
  </si>
  <si>
    <t>Zuluft zu Ofen</t>
  </si>
  <si>
    <t>Kamin vom Ofen</t>
  </si>
  <si>
    <t>Wäscheabwurf zu unbeheizter Zone</t>
  </si>
  <si>
    <t>Katzenklappen</t>
  </si>
  <si>
    <t>Schachtdeckel in beheizten Zonen</t>
  </si>
  <si>
    <t>Abgehängte Decke</t>
  </si>
  <si>
    <t xml:space="preserve">Dampfabzug der Küche / Umluftsystem </t>
  </si>
  <si>
    <t>Dampfabzug der Küche / Fortluftsystem</t>
  </si>
  <si>
    <t>X</t>
  </si>
  <si>
    <r>
      <rPr>
        <b/>
        <sz val="11"/>
        <color theme="1"/>
        <rFont val="Arial"/>
        <family val="2"/>
      </rPr>
      <t>Verfahren 2</t>
    </r>
    <r>
      <rPr>
        <sz val="11"/>
        <color theme="1"/>
        <rFont val="Arial"/>
        <family val="2"/>
      </rPr>
      <t xml:space="preserve">
</t>
    </r>
    <r>
      <rPr>
        <sz val="10"/>
        <color theme="1"/>
        <rFont val="Arial"/>
        <family val="2"/>
      </rPr>
      <t>(Gebäudehülle)</t>
    </r>
  </si>
  <si>
    <t>schliessen</t>
  </si>
  <si>
    <t>offen</t>
  </si>
  <si>
    <t>öffnen</t>
  </si>
  <si>
    <t>Fenster / Fenstertüren / Dachfenster /    *)
Hebeschiebetüren / Festverglasungen etc.</t>
  </si>
  <si>
    <t>abdichten</t>
  </si>
  <si>
    <t>Elektrokasten, Sicherungen  *)</t>
  </si>
  <si>
    <t xml:space="preserve">Steckdosen  *) </t>
  </si>
  <si>
    <t>Heizungs-Verteilkasten  *)</t>
  </si>
  <si>
    <t>Einbaulampen  *)</t>
  </si>
  <si>
    <t>Sanitär Spülkasten WC  *)</t>
  </si>
  <si>
    <t>Zentrale Staubsaugeranlage</t>
  </si>
  <si>
    <t>Leerrohre zu unbeheizten Zonen</t>
  </si>
  <si>
    <t>generell bei Rohrdurchbrüchen</t>
  </si>
  <si>
    <t>weiteres:</t>
  </si>
  <si>
    <t>blau: abdichten</t>
  </si>
  <si>
    <t>weitere Sanitäranschlüsse und Durchbrüche  *)</t>
  </si>
  <si>
    <t>vorgezogene Messung</t>
  </si>
  <si>
    <t>Abnahmemessung, (Um)Bauarbeiten abgeschlossen</t>
  </si>
  <si>
    <t>Messung in bestehendem Bauobjekt</t>
  </si>
  <si>
    <t>Rohbau mit Luftdichtheitsebene erstellt</t>
  </si>
  <si>
    <t>Haustechnikinstallationen durch Luftdichtheitsebene fertig erstellt</t>
  </si>
  <si>
    <t>Fenster und Türen mit Dichtungen montiert und justiert.</t>
  </si>
  <si>
    <t>2 (Gebäudehülle)</t>
  </si>
  <si>
    <t>Wohnungslüftung mit Zu- und Abluft</t>
  </si>
  <si>
    <t>[m²]</t>
  </si>
  <si>
    <r>
      <t>[m</t>
    </r>
    <r>
      <rPr>
        <vertAlign val="superscript"/>
        <sz val="11"/>
        <color theme="1"/>
        <rFont val="Arial"/>
        <family val="2"/>
      </rPr>
      <t>3</t>
    </r>
    <r>
      <rPr>
        <sz val="11"/>
        <color theme="1"/>
        <rFont val="Arial"/>
        <family val="2"/>
      </rPr>
      <t>]</t>
    </r>
  </si>
  <si>
    <t>[m]</t>
  </si>
  <si>
    <t>Unterdruck (-)</t>
  </si>
  <si>
    <t>[m³/h]</t>
  </si>
  <si>
    <r>
      <t>[m³/(h Pa</t>
    </r>
    <r>
      <rPr>
        <vertAlign val="superscript"/>
        <sz val="11"/>
        <color theme="1"/>
        <rFont val="Arial"/>
        <family val="2"/>
      </rPr>
      <t>n</t>
    </r>
    <r>
      <rPr>
        <sz val="11"/>
        <color theme="1"/>
        <rFont val="Arial"/>
        <family val="2"/>
      </rPr>
      <t xml:space="preserve"> )]</t>
    </r>
  </si>
  <si>
    <t>[ - ]</t>
  </si>
  <si>
    <t>%</t>
  </si>
  <si>
    <t>±</t>
  </si>
  <si>
    <t>Lufttemperatur innen</t>
  </si>
  <si>
    <t>Lufttemperatur aussen</t>
  </si>
  <si>
    <t>Windstärke</t>
  </si>
  <si>
    <t>Überdruck (+)</t>
  </si>
  <si>
    <t>Mittelwert</t>
  </si>
  <si>
    <t>[°C]</t>
  </si>
  <si>
    <t>Beaufort</t>
  </si>
  <si>
    <r>
      <t>Leckagekoeffizient C</t>
    </r>
    <r>
      <rPr>
        <vertAlign val="subscript"/>
        <sz val="11"/>
        <color theme="1"/>
        <rFont val="Arial"/>
        <family val="2"/>
      </rPr>
      <t>L</t>
    </r>
  </si>
  <si>
    <r>
      <t>Leckagestrom q</t>
    </r>
    <r>
      <rPr>
        <vertAlign val="subscript"/>
        <sz val="11"/>
        <color theme="1"/>
        <rFont val="Arial"/>
        <family val="2"/>
      </rPr>
      <t>50</t>
    </r>
  </si>
  <si>
    <t>Formel für Grenzwert</t>
  </si>
  <si>
    <t>Neubau / Erneuerung</t>
  </si>
  <si>
    <t>Erneuerung</t>
  </si>
  <si>
    <t>(gelbe Felder ausfüllen)</t>
  </si>
  <si>
    <t>Hauseingangstür mit Seitenflügel fehlt noch  (hier BD eingesetzt).</t>
  </si>
  <si>
    <t>Unterdruck</t>
  </si>
  <si>
    <t>Überdruck</t>
  </si>
  <si>
    <r>
      <t>Grenzwert q</t>
    </r>
    <r>
      <rPr>
        <vertAlign val="subscript"/>
        <sz val="11"/>
        <color theme="1"/>
        <rFont val="Arial"/>
        <family val="2"/>
      </rPr>
      <t>E50</t>
    </r>
    <r>
      <rPr>
        <sz val="11"/>
        <color theme="1"/>
        <rFont val="Arial"/>
        <family val="2"/>
      </rPr>
      <t>:</t>
    </r>
  </si>
  <si>
    <r>
      <t>Messwert q</t>
    </r>
    <r>
      <rPr>
        <vertAlign val="subscript"/>
        <sz val="11"/>
        <color theme="1"/>
        <rFont val="Arial"/>
        <family val="2"/>
      </rPr>
      <t>E50</t>
    </r>
    <r>
      <rPr>
        <sz val="11"/>
        <color theme="1"/>
        <rFont val="Arial"/>
        <family val="2"/>
      </rPr>
      <t>:</t>
    </r>
  </si>
  <si>
    <r>
      <t>Luftdurchlässigkeit q</t>
    </r>
    <r>
      <rPr>
        <vertAlign val="subscript"/>
        <sz val="11"/>
        <color theme="1"/>
        <rFont val="Arial"/>
        <family val="2"/>
      </rPr>
      <t>E50</t>
    </r>
  </si>
  <si>
    <r>
      <t>q</t>
    </r>
    <r>
      <rPr>
        <vertAlign val="subscript"/>
        <sz val="9"/>
        <color theme="1"/>
        <rFont val="Arial"/>
        <family val="2"/>
      </rPr>
      <t>E50</t>
    </r>
    <r>
      <rPr>
        <sz val="9"/>
        <color theme="1"/>
        <rFont val="Arial"/>
        <family val="2"/>
      </rPr>
      <t xml:space="preserve"> = q</t>
    </r>
    <r>
      <rPr>
        <vertAlign val="subscript"/>
        <sz val="9"/>
        <color theme="1"/>
        <rFont val="Arial"/>
        <family val="2"/>
      </rPr>
      <t>50</t>
    </r>
    <r>
      <rPr>
        <sz val="9"/>
        <color theme="1"/>
        <rFont val="Arial"/>
        <family val="2"/>
      </rPr>
      <t>/A</t>
    </r>
    <r>
      <rPr>
        <vertAlign val="subscript"/>
        <sz val="9"/>
        <color theme="1"/>
        <rFont val="Arial"/>
        <family val="2"/>
      </rPr>
      <t>E</t>
    </r>
  </si>
  <si>
    <r>
      <t>Hüllfläche A</t>
    </r>
    <r>
      <rPr>
        <vertAlign val="subscript"/>
        <sz val="11"/>
        <color theme="1"/>
        <rFont val="Arial"/>
        <family val="2"/>
      </rPr>
      <t>E</t>
    </r>
    <r>
      <rPr>
        <sz val="11"/>
        <color theme="1"/>
        <rFont val="Arial"/>
        <family val="2"/>
      </rPr>
      <t xml:space="preserve"> Neubau</t>
    </r>
  </si>
  <si>
    <r>
      <t>Hüllfläche A</t>
    </r>
    <r>
      <rPr>
        <vertAlign val="subscript"/>
        <sz val="11"/>
        <color theme="1"/>
        <rFont val="Arial"/>
        <family val="2"/>
      </rPr>
      <t>E</t>
    </r>
    <r>
      <rPr>
        <sz val="11"/>
        <color theme="1"/>
        <rFont val="Arial"/>
        <family val="2"/>
      </rPr>
      <t xml:space="preserve"> Modern.</t>
    </r>
  </si>
  <si>
    <t>Volumen V</t>
  </si>
  <si>
    <t>Gebäudedruck
[Pa]</t>
  </si>
  <si>
    <r>
      <t>Volumenstrom
[m</t>
    </r>
    <r>
      <rPr>
        <vertAlign val="superscript"/>
        <sz val="11"/>
        <color theme="1"/>
        <rFont val="Arial"/>
        <family val="2"/>
      </rPr>
      <t>3</t>
    </r>
    <r>
      <rPr>
        <sz val="11"/>
        <color theme="1"/>
        <rFont val="Arial"/>
        <family val="2"/>
      </rPr>
      <t>/(h*m</t>
    </r>
    <r>
      <rPr>
        <vertAlign val="superscript"/>
        <sz val="11"/>
        <color theme="1"/>
        <rFont val="Arial"/>
        <family val="2"/>
      </rPr>
      <t>2</t>
    </r>
    <r>
      <rPr>
        <sz val="11"/>
        <color theme="1"/>
        <rFont val="Arial"/>
        <family val="2"/>
      </rPr>
      <t>)</t>
    </r>
  </si>
  <si>
    <r>
      <t>Volumenstrom
[m</t>
    </r>
    <r>
      <rPr>
        <vertAlign val="superscript"/>
        <sz val="10"/>
        <color theme="1"/>
        <rFont val="Arial"/>
        <family val="2"/>
      </rPr>
      <t>3</t>
    </r>
    <r>
      <rPr>
        <sz val="11"/>
        <color theme="1"/>
        <rFont val="Arial"/>
        <family val="2"/>
      </rPr>
      <t>/(h*m</t>
    </r>
    <r>
      <rPr>
        <vertAlign val="superscript"/>
        <sz val="11"/>
        <color theme="1"/>
        <rFont val="Arial"/>
        <family val="2"/>
      </rPr>
      <t>2</t>
    </r>
    <r>
      <rPr>
        <sz val="11"/>
        <color theme="1"/>
        <rFont val="Arial"/>
        <family val="2"/>
      </rPr>
      <t>)</t>
    </r>
  </si>
  <si>
    <r>
      <t>Bestimmtheitsmass r</t>
    </r>
    <r>
      <rPr>
        <vertAlign val="superscript"/>
        <sz val="11"/>
        <color theme="1"/>
        <rFont val="Arial"/>
        <family val="2"/>
      </rPr>
      <t>2</t>
    </r>
  </si>
  <si>
    <r>
      <t>r</t>
    </r>
    <r>
      <rPr>
        <vertAlign val="superscript"/>
        <sz val="9"/>
        <color theme="1"/>
        <rFont val="Arial"/>
        <family val="2"/>
      </rPr>
      <t>2</t>
    </r>
    <r>
      <rPr>
        <sz val="9"/>
        <color theme="1"/>
        <rFont val="Arial"/>
        <family val="2"/>
      </rPr>
      <t xml:space="preserve"> muss &gt; 0.98 sein</t>
    </r>
  </si>
  <si>
    <t>keine</t>
  </si>
  <si>
    <t>rot: keine   *)
(= Gebäudehülle)</t>
  </si>
  <si>
    <t>Zusammenfassung Luftdichtheitsmessung</t>
  </si>
  <si>
    <r>
      <t>Berechnung Bestimmtheitsmass r</t>
    </r>
    <r>
      <rPr>
        <vertAlign val="superscript"/>
        <sz val="18"/>
        <color theme="1"/>
        <rFont val="Arial"/>
        <family val="2"/>
      </rPr>
      <t>2</t>
    </r>
  </si>
  <si>
    <t>für Minergie/-P/-A-Gebäude</t>
  </si>
  <si>
    <t>Auszufüllen falls die Auswertesoftware das Bestimmtheitsmass und die Grafik nicht ausgeben.</t>
  </si>
  <si>
    <t>Abdichtungen für Messverfahren 2</t>
  </si>
  <si>
    <t>Tür zu Lift / Schacht zu anderer Messzone  **)</t>
  </si>
  <si>
    <t>schliessen und abdichten</t>
  </si>
  <si>
    <t xml:space="preserve">Luken und Klappen zu Abseiten im DG wenn Luftdichtheits-perimeter aussen </t>
  </si>
  <si>
    <t>Luken und Klappen zu Abseiten im DG wenn Luftdichtheits-perimeter bei Luke  *)</t>
  </si>
  <si>
    <t>Lüftungsaggregat oder Einzelraum-Lüftungsgerät</t>
  </si>
  <si>
    <t>abdichten und dokumentieren</t>
  </si>
  <si>
    <t>Kanalentlüftugsventile in beheizten Zonen</t>
  </si>
  <si>
    <r>
      <rPr>
        <b/>
        <sz val="10"/>
        <rFont val="Arial"/>
        <family val="2"/>
      </rPr>
      <t>Hinweis:</t>
    </r>
    <r>
      <rPr>
        <sz val="10"/>
        <rFont val="Arial"/>
        <family val="2"/>
      </rPr>
      <t xml:space="preserve"> Durch das Entfernen der zulässigen, provisorischen Abdichtungen z.B. bei kritischen Bauteilen, Ofen, etc., kann mittels einer Ein-Punkt-Messung (bei </t>
    </r>
    <r>
      <rPr>
        <sz val="10"/>
        <rFont val="Symbol"/>
        <family val="1"/>
        <charset val="2"/>
      </rPr>
      <t></t>
    </r>
    <r>
      <rPr>
        <sz val="10"/>
        <rFont val="Arial"/>
        <family val="2"/>
      </rPr>
      <t>P 50 Pa) sehr schnell die Differenz der beiden Messverfahren (1 respektive 2) abgeschätzt werden. Damit werden die Leckströme quantifiziert, die nicht der Gebäudehülle zugeordnet werden dürfen.</t>
    </r>
  </si>
  <si>
    <t>Trockner schliessen und Abluftrohr aussen abdichten</t>
  </si>
  <si>
    <t xml:space="preserve">Türen zu beheizten Nebenräumen  *)  (z.B. Keller) </t>
  </si>
  <si>
    <t xml:space="preserve">Wäschetrockner in beheizter Zone mit Abluft nach aussen </t>
  </si>
  <si>
    <r>
      <rPr>
        <b/>
        <sz val="10"/>
        <color theme="1"/>
        <rFont val="Arial"/>
        <family val="2"/>
      </rPr>
      <t>*)</t>
    </r>
    <r>
      <rPr>
        <sz val="10"/>
        <color theme="1"/>
        <rFont val="Arial"/>
        <family val="2"/>
      </rPr>
      <t xml:space="preserve"> Sind hier deutliche Luftleckagen spürbar, so kann deren Anteil durch abdichten mit einer Ein-Punkt-Messung (vgl. Kapitel 8.3, lit. d)) abgeschätzt werden. Für eine MINERGIE/-P/-A® Beurteilung mit dem Messverfahren 2 ist eine provisorische Abdichtung jedoch nicht zulässig.</t>
    </r>
  </si>
  <si>
    <r>
      <rPr>
        <b/>
        <sz val="10"/>
        <color theme="1"/>
        <rFont val="Arial"/>
        <family val="2"/>
      </rPr>
      <t>**)</t>
    </r>
    <r>
      <rPr>
        <sz val="10"/>
        <color theme="1"/>
        <rFont val="Arial"/>
        <family val="2"/>
      </rPr>
      <t xml:space="preserve"> Führt ein Liftschacht direkt in eine Wohnung, so darf die Schachtabschlusstüre nicht provisorisch abgedichtet werden. Die Schachtabschlusstüre gehört zum Luftdichtheitsperimeter und muss dicht ausgeführt werden. Alternativ kann ein zusätzlicher, luftdichter Abschluss vor der Schachtabschlusstüre erstellt werden.</t>
    </r>
  </si>
  <si>
    <t>schliessen, abdichten und dokumentieren</t>
  </si>
  <si>
    <t>wo möglich im Gerät abdichten und dokumentieren</t>
  </si>
  <si>
    <t>schliessen oder abdichten und dokumentieren</t>
  </si>
  <si>
    <r>
      <t>Grundlage für diese Messung:</t>
    </r>
    <r>
      <rPr>
        <sz val="10"/>
        <color theme="1"/>
        <rFont val="Arial"/>
        <family val="2"/>
      </rPr>
      <t xml:space="preserve"> </t>
    </r>
    <r>
      <rPr>
        <i/>
        <sz val="10"/>
        <color theme="1"/>
        <rFont val="Arial"/>
        <family val="2"/>
      </rPr>
      <t>Richtlinie Luftdichtheit bei Minergie-Bauten (RiLuMi), Version 2022.1.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</si>
</sst>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00"/>
  </numFmts>
  <fonts count="24" x14ac:knownFonts="1">
    <font>
      <sz val="11"/>
      <color theme="1"/>
      <name val="Calibri"/>
      <family val="2"/>
      <scheme val="minor"/>
    </font>
    <font>
      <sz val="11"/>
      <color theme="1"/>
      <name val="Arial"/>
      <family val="2"/>
    </font>
    <font>
      <sz val="18"/>
      <color theme="1"/>
      <name val="Arial"/>
      <family val="2"/>
    </font>
    <font>
      <vertAlign val="subscript"/>
      <sz val="11"/>
      <color theme="1"/>
      <name val="Arial"/>
      <family val="2"/>
    </font>
    <font>
      <sz val="10"/>
      <color theme="1"/>
      <name val="Arial"/>
      <family val="2"/>
    </font>
    <font>
      <sz val="9"/>
      <color theme="1"/>
      <name val="Arial"/>
      <family val="2"/>
    </font>
    <font>
      <sz val="8"/>
      <color theme="1"/>
      <name val="Arial"/>
      <family val="2"/>
    </font>
    <font>
      <b/>
      <sz val="12"/>
      <color theme="1"/>
      <name val="Arial"/>
      <family val="2"/>
    </font>
    <font>
      <i/>
      <sz val="10"/>
      <color theme="1"/>
      <name val="Arial"/>
      <family val="2"/>
    </font>
    <font>
      <b/>
      <sz val="10"/>
      <color theme="1"/>
      <name val="Arial"/>
      <family val="2"/>
    </font>
    <font>
      <b/>
      <sz val="11"/>
      <color theme="1"/>
      <name val="Arial"/>
      <family val="2"/>
    </font>
    <font>
      <sz val="10"/>
      <color rgb="FFFF0000"/>
      <name val="Arial"/>
      <family val="2"/>
    </font>
    <font>
      <sz val="10"/>
      <color rgb="FF0070C0"/>
      <name val="Arial"/>
      <family val="2"/>
    </font>
    <font>
      <vertAlign val="superscript"/>
      <sz val="11"/>
      <color theme="1"/>
      <name val="Arial"/>
      <family val="2"/>
    </font>
    <font>
      <vertAlign val="subscript"/>
      <sz val="9"/>
      <color theme="1"/>
      <name val="Arial"/>
      <family val="2"/>
    </font>
    <font>
      <vertAlign val="superscript"/>
      <sz val="18"/>
      <color theme="1"/>
      <name val="Arial"/>
      <family val="2"/>
    </font>
    <font>
      <vertAlign val="superscript"/>
      <sz val="9"/>
      <color theme="1"/>
      <name val="Arial"/>
      <family val="2"/>
    </font>
    <font>
      <vertAlign val="superscript"/>
      <sz val="10"/>
      <color theme="1"/>
      <name val="Arial"/>
      <family val="2"/>
    </font>
    <font>
      <sz val="20"/>
      <color theme="1"/>
      <name val="Arial"/>
      <family val="2"/>
    </font>
    <font>
      <sz val="14"/>
      <color theme="1"/>
      <name val="Arial"/>
      <family val="2"/>
    </font>
    <font>
      <sz val="8"/>
      <name val="Arial"/>
      <family val="2"/>
    </font>
    <font>
      <sz val="10"/>
      <name val="Arial"/>
      <family val="2"/>
    </font>
    <font>
      <b/>
      <sz val="10"/>
      <name val="Arial"/>
      <family val="2"/>
    </font>
    <font>
      <sz val="10"/>
      <name val="Symbol"/>
      <family val="1"/>
      <charset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17">
    <xf numFmtId="0" fontId="0" fillId="0" borderId="0" xfId="0"/>
    <xf numFmtId="0" fontId="1" fillId="0" borderId="0" xfId="0" applyFont="1"/>
    <xf numFmtId="0" fontId="2" fillId="0" borderId="0" xfId="0" applyFont="1"/>
    <xf numFmtId="0" fontId="1" fillId="0" borderId="1" xfId="0" applyFont="1" applyBorder="1"/>
    <xf numFmtId="0" fontId="4" fillId="0" borderId="0" xfId="0" applyFont="1"/>
    <xf numFmtId="0" fontId="7" fillId="0" borderId="0" xfId="0" applyFont="1"/>
    <xf numFmtId="0" fontId="4" fillId="0" borderId="3" xfId="0" applyFont="1" applyBorder="1" applyAlignment="1">
      <alignment vertical="center"/>
    </xf>
    <xf numFmtId="0" fontId="4" fillId="0" borderId="4" xfId="0" applyFont="1" applyBorder="1"/>
    <xf numFmtId="0" fontId="11" fillId="0" borderId="4" xfId="0" applyFont="1" applyBorder="1" applyAlignment="1">
      <alignment wrapText="1"/>
    </xf>
    <xf numFmtId="0" fontId="12" fillId="0" borderId="4" xfId="0" applyFont="1" applyBorder="1"/>
    <xf numFmtId="0" fontId="4" fillId="0" borderId="5" xfId="0" applyFont="1" applyBorder="1"/>
    <xf numFmtId="0" fontId="7"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10" fillId="0" borderId="0" xfId="0" applyFont="1"/>
    <xf numFmtId="0" fontId="1" fillId="0" borderId="9" xfId="0" applyFont="1" applyBorder="1" applyAlignment="1">
      <alignment vertical="top"/>
    </xf>
    <xf numFmtId="0" fontId="1" fillId="0" borderId="10" xfId="0" applyFont="1" applyBorder="1"/>
    <xf numFmtId="0" fontId="1" fillId="0" borderId="12" xfId="0" applyFont="1" applyBorder="1"/>
    <xf numFmtId="0" fontId="1" fillId="0" borderId="0" xfId="0" applyFont="1" applyBorder="1"/>
    <xf numFmtId="0" fontId="4" fillId="0" borderId="0" xfId="0" applyFont="1" applyBorder="1"/>
    <xf numFmtId="0" fontId="1" fillId="0" borderId="13" xfId="0" applyFont="1" applyBorder="1"/>
    <xf numFmtId="0" fontId="1" fillId="0" borderId="14" xfId="0" applyFont="1" applyBorder="1"/>
    <xf numFmtId="0" fontId="4" fillId="0" borderId="1" xfId="0" applyFont="1" applyBorder="1"/>
    <xf numFmtId="0" fontId="1" fillId="0" borderId="15" xfId="0" applyFont="1" applyBorder="1"/>
    <xf numFmtId="0" fontId="1" fillId="0" borderId="11" xfId="0" applyFont="1" applyBorder="1"/>
    <xf numFmtId="0" fontId="1" fillId="0" borderId="7" xfId="0" applyFont="1" applyBorder="1"/>
    <xf numFmtId="0" fontId="1" fillId="0" borderId="8" xfId="0" applyFont="1" applyBorder="1"/>
    <xf numFmtId="0" fontId="1" fillId="0" borderId="6" xfId="0" applyFont="1" applyBorder="1"/>
    <xf numFmtId="0" fontId="10" fillId="0" borderId="1" xfId="0" applyFont="1" applyBorder="1"/>
    <xf numFmtId="0" fontId="10" fillId="0" borderId="10" xfId="0" applyFont="1" applyBorder="1"/>
    <xf numFmtId="0" fontId="1" fillId="0" borderId="0" xfId="0" applyFont="1" applyAlignment="1">
      <alignment horizontal="right"/>
    </xf>
    <xf numFmtId="0" fontId="1" fillId="0" borderId="0" xfId="0" applyFont="1" applyAlignment="1">
      <alignment horizontal="left"/>
    </xf>
    <xf numFmtId="0" fontId="1" fillId="3" borderId="0" xfId="0" applyFont="1" applyFill="1"/>
    <xf numFmtId="0" fontId="4" fillId="2" borderId="2" xfId="0" applyFont="1" applyFill="1" applyBorder="1" applyAlignment="1" applyProtection="1">
      <alignment vertical="center"/>
      <protection locked="0"/>
    </xf>
    <xf numFmtId="0" fontId="6" fillId="0" borderId="1" xfId="0" applyFont="1" applyBorder="1" applyAlignment="1">
      <alignment horizontal="right"/>
    </xf>
    <xf numFmtId="0" fontId="6" fillId="0" borderId="0" xfId="0" applyFont="1" applyAlignment="1">
      <alignment horizontal="right"/>
    </xf>
    <xf numFmtId="0" fontId="1" fillId="2" borderId="0" xfId="0" applyFont="1" applyFill="1" applyProtection="1">
      <protection locked="0"/>
    </xf>
    <xf numFmtId="0" fontId="1" fillId="2" borderId="1" xfId="0" applyFont="1" applyFill="1" applyBorder="1" applyProtection="1">
      <protection locked="0"/>
    </xf>
    <xf numFmtId="0" fontId="1" fillId="2" borderId="21"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0" fontId="1" fillId="2" borderId="24" xfId="0" applyFont="1" applyFill="1" applyBorder="1" applyAlignment="1" applyProtection="1">
      <alignment horizontal="center"/>
      <protection locked="0"/>
    </xf>
    <xf numFmtId="0" fontId="2" fillId="0" borderId="0" xfId="0" applyFont="1" applyProtection="1"/>
    <xf numFmtId="0" fontId="1" fillId="0" borderId="0" xfId="0" applyFont="1" applyProtection="1"/>
    <xf numFmtId="0" fontId="6" fillId="0" borderId="0" xfId="0" applyFont="1" applyAlignment="1" applyProtection="1">
      <alignment horizontal="right"/>
    </xf>
    <xf numFmtId="0" fontId="4" fillId="0" borderId="0" xfId="0" applyFont="1" applyProtection="1"/>
    <xf numFmtId="0" fontId="1" fillId="0" borderId="21" xfId="0" applyFont="1" applyBorder="1" applyAlignment="1" applyProtection="1">
      <alignment horizontal="center" wrapText="1"/>
    </xf>
    <xf numFmtId="0" fontId="1" fillId="0" borderId="22" xfId="0" applyFont="1" applyBorder="1" applyAlignment="1" applyProtection="1">
      <alignment horizontal="center" wrapText="1"/>
    </xf>
    <xf numFmtId="0" fontId="7" fillId="0" borderId="25" xfId="0" applyFont="1" applyBorder="1" applyProtection="1"/>
    <xf numFmtId="0" fontId="1" fillId="0" borderId="25" xfId="0" applyFont="1" applyBorder="1" applyProtection="1"/>
    <xf numFmtId="0" fontId="18" fillId="0" borderId="0" xfId="0" applyFont="1"/>
    <xf numFmtId="0" fontId="19" fillId="0" borderId="0" xfId="0" applyFont="1"/>
    <xf numFmtId="0" fontId="1" fillId="0" borderId="6" xfId="0" applyFont="1" applyBorder="1" applyAlignment="1" applyProtection="1">
      <alignment horizontal="center" wrapText="1"/>
    </xf>
    <xf numFmtId="0" fontId="1" fillId="2" borderId="6"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165" fontId="7" fillId="0" borderId="25" xfId="0" applyNumberFormat="1" applyFont="1" applyBorder="1" applyAlignment="1" applyProtection="1">
      <alignment horizontal="center"/>
    </xf>
    <xf numFmtId="166" fontId="7" fillId="0" borderId="25" xfId="0" applyNumberFormat="1" applyFont="1" applyBorder="1" applyAlignment="1" applyProtection="1">
      <alignment horizontal="center"/>
    </xf>
    <xf numFmtId="0" fontId="1" fillId="0" borderId="0" xfId="0" applyFont="1" applyAlignment="1">
      <alignment vertical="top"/>
    </xf>
    <xf numFmtId="0" fontId="21" fillId="0" borderId="2" xfId="0" applyFont="1" applyBorder="1" applyAlignment="1">
      <alignment vertical="center"/>
    </xf>
    <xf numFmtId="0" fontId="21" fillId="0" borderId="2" xfId="0" applyFont="1" applyBorder="1" applyAlignment="1">
      <alignmen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1" fillId="2" borderId="6" xfId="0" applyFont="1" applyFill="1" applyBorder="1" applyAlignment="1" applyProtection="1">
      <alignment horizontal="right"/>
      <protection locked="0"/>
    </xf>
    <xf numFmtId="0" fontId="1" fillId="2" borderId="7" xfId="0" applyFont="1" applyFill="1" applyBorder="1" applyAlignment="1" applyProtection="1">
      <alignment horizontal="right"/>
      <protection locked="0"/>
    </xf>
    <xf numFmtId="0" fontId="1" fillId="2" borderId="9" xfId="0" applyFont="1" applyFill="1" applyBorder="1" applyAlignment="1" applyProtection="1">
      <alignment horizontal="right"/>
      <protection locked="0"/>
    </xf>
    <xf numFmtId="0" fontId="1" fillId="2" borderId="10" xfId="0" applyFont="1" applyFill="1" applyBorder="1" applyAlignment="1" applyProtection="1">
      <alignment horizontal="right"/>
      <protection locked="0"/>
    </xf>
    <xf numFmtId="0" fontId="1" fillId="0" borderId="14" xfId="0" applyFont="1" applyBorder="1" applyAlignment="1">
      <alignment horizontal="left"/>
    </xf>
    <xf numFmtId="0" fontId="1" fillId="0" borderId="1" xfId="0" applyFont="1" applyBorder="1" applyAlignment="1">
      <alignment horizontal="left"/>
    </xf>
    <xf numFmtId="2" fontId="1" fillId="0" borderId="9" xfId="0" applyNumberFormat="1" applyFont="1" applyBorder="1" applyAlignment="1">
      <alignment horizontal="right"/>
    </xf>
    <xf numFmtId="2" fontId="1" fillId="0" borderId="10" xfId="0" applyNumberFormat="1" applyFont="1" applyBorder="1" applyAlignment="1">
      <alignment horizontal="right"/>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2" xfId="0" applyFont="1" applyBorder="1" applyAlignment="1">
      <alignment horizontal="left"/>
    </xf>
    <xf numFmtId="14" fontId="1" fillId="2" borderId="6" xfId="0" applyNumberFormat="1"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5" fillId="0" borderId="14" xfId="0" applyFont="1" applyBorder="1" applyAlignment="1">
      <alignment horizontal="left"/>
    </xf>
    <xf numFmtId="0" fontId="5" fillId="0" borderId="1" xfId="0" applyFont="1" applyBorder="1" applyAlignment="1">
      <alignment horizontal="left"/>
    </xf>
    <xf numFmtId="0" fontId="5" fillId="0" borderId="15" xfId="0" applyFont="1" applyBorder="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164" fontId="1" fillId="0" borderId="0" xfId="0" applyNumberFormat="1" applyFont="1" applyAlignment="1">
      <alignment horizontal="right"/>
    </xf>
    <xf numFmtId="164" fontId="1" fillId="0" borderId="0" xfId="0" applyNumberFormat="1" applyFont="1" applyFill="1" applyAlignment="1">
      <alignment horizontal="right"/>
    </xf>
    <xf numFmtId="0" fontId="1" fillId="2" borderId="0" xfId="0" applyFont="1" applyFill="1" applyAlignment="1" applyProtection="1">
      <alignment horizontal="left"/>
      <protection locked="0"/>
    </xf>
    <xf numFmtId="0" fontId="20" fillId="0" borderId="0" xfId="0" applyFont="1" applyAlignment="1">
      <alignment horizontal="left" vertical="center"/>
    </xf>
    <xf numFmtId="0" fontId="1" fillId="0" borderId="0" xfId="0" applyFont="1" applyAlignment="1">
      <alignment horizontal="left"/>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21"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14" xfId="0" applyFont="1" applyBorder="1" applyAlignment="1">
      <alignment horizontal="left" wrapText="1"/>
    </xf>
    <xf numFmtId="0" fontId="4" fillId="0" borderId="1" xfId="0" applyFont="1" applyBorder="1" applyAlignment="1">
      <alignment horizontal="left" wrapText="1"/>
    </xf>
    <xf numFmtId="0" fontId="4" fillId="0" borderId="15" xfId="0" applyFont="1" applyBorder="1" applyAlignment="1">
      <alignment horizontal="left" wrapText="1"/>
    </xf>
    <xf numFmtId="0" fontId="1" fillId="0" borderId="18" xfId="0" applyFont="1" applyBorder="1" applyAlignment="1" applyProtection="1">
      <alignment horizontal="center"/>
    </xf>
    <xf numFmtId="0" fontId="1" fillId="0" borderId="19" xfId="0" applyFont="1" applyBorder="1" applyAlignment="1" applyProtection="1">
      <alignment horizontal="center"/>
    </xf>
    <xf numFmtId="0" fontId="1" fillId="0" borderId="16" xfId="0" applyFont="1" applyBorder="1" applyAlignment="1" applyProtection="1">
      <alignment horizontal="center"/>
    </xf>
    <xf numFmtId="0" fontId="1" fillId="0" borderId="17" xfId="0" applyFont="1" applyBorder="1" applyAlignment="1" applyProtection="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2" borderId="6" xfId="0" applyFont="1" applyFill="1" applyBorder="1" applyAlignment="1" applyProtection="1">
      <alignment horizontal="left" wrapText="1"/>
      <protection locked="0"/>
    </xf>
    <xf numFmtId="0" fontId="4" fillId="2" borderId="7" xfId="0" applyFont="1" applyFill="1" applyBorder="1" applyAlignment="1" applyProtection="1">
      <alignment horizontal="left" wrapText="1"/>
      <protection locked="0"/>
    </xf>
    <xf numFmtId="0" fontId="4" fillId="2" borderId="8" xfId="0" applyFont="1" applyFill="1" applyBorder="1" applyAlignment="1" applyProtection="1">
      <alignment horizontal="left"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Messpunkte Unterdruck</c:v>
          </c:tx>
          <c:spPr>
            <a:ln w="28575">
              <a:noFill/>
            </a:ln>
          </c:spPr>
          <c:marker>
            <c:symbol val="circle"/>
            <c:size val="7"/>
          </c:marker>
          <c:trendline>
            <c:spPr>
              <a:ln>
                <a:solidFill>
                  <a:srgbClr val="0070C0"/>
                </a:solidFill>
              </a:ln>
            </c:spPr>
            <c:trendlineType val="power"/>
            <c:forward val="5"/>
            <c:backward val="5"/>
            <c:dispRSqr val="0"/>
            <c:dispEq val="0"/>
          </c:trendline>
          <c:xVal>
            <c:numRef>
              <c:f>Hilfsgrössen!$B$7:$B$16</c:f>
              <c:numCache>
                <c:formatCode>General</c:formatCode>
                <c:ptCount val="10"/>
              </c:numCache>
            </c:numRef>
          </c:xVal>
          <c:yVal>
            <c:numRef>
              <c:f>Hilfsgrössen!$C$7:$C$16</c:f>
              <c:numCache>
                <c:formatCode>General</c:formatCode>
                <c:ptCount val="10"/>
              </c:numCache>
            </c:numRef>
          </c:yVal>
          <c:smooth val="0"/>
          <c:extLst>
            <c:ext xmlns:c16="http://schemas.microsoft.com/office/drawing/2014/chart" uri="{C3380CC4-5D6E-409C-BE32-E72D297353CC}">
              <c16:uniqueId val="{00000001-B4B2-4FA7-BBAC-C1F3681AA271}"/>
            </c:ext>
          </c:extLst>
        </c:ser>
        <c:ser>
          <c:idx val="1"/>
          <c:order val="1"/>
          <c:tx>
            <c:v>Messpunkte Überdruck</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Hilfsgrössen!$D$7:$D$16</c:f>
              <c:numCache>
                <c:formatCode>General</c:formatCode>
                <c:ptCount val="10"/>
              </c:numCache>
            </c:numRef>
          </c:xVal>
          <c:yVal>
            <c:numRef>
              <c:f>Hilfsgrössen!$E$7:$E$16</c:f>
              <c:numCache>
                <c:formatCode>General</c:formatCode>
                <c:ptCount val="10"/>
              </c:numCache>
            </c:numRef>
          </c:yVal>
          <c:smooth val="0"/>
          <c:extLst>
            <c:ext xmlns:c16="http://schemas.microsoft.com/office/drawing/2014/chart" uri="{C3380CC4-5D6E-409C-BE32-E72D297353CC}">
              <c16:uniqueId val="{00000003-B4B2-4FA7-BBAC-C1F3681AA271}"/>
            </c:ext>
          </c:extLst>
        </c:ser>
        <c:dLbls>
          <c:showLegendKey val="0"/>
          <c:showVal val="0"/>
          <c:showCatName val="0"/>
          <c:showSerName val="0"/>
          <c:showPercent val="0"/>
          <c:showBubbleSize val="0"/>
        </c:dLbls>
        <c:axId val="113484544"/>
        <c:axId val="113486080"/>
      </c:scatterChart>
      <c:valAx>
        <c:axId val="113484544"/>
        <c:scaling>
          <c:logBase val="10"/>
          <c:orientation val="minMax"/>
          <c:min val="1"/>
        </c:scaling>
        <c:delete val="0"/>
        <c:axPos val="b"/>
        <c:majorGridlines/>
        <c:minorGridlines/>
        <c:numFmt formatCode="General" sourceLinked="1"/>
        <c:majorTickMark val="out"/>
        <c:minorTickMark val="none"/>
        <c:tickLblPos val="nextTo"/>
        <c:crossAx val="113486080"/>
        <c:crosses val="autoZero"/>
        <c:crossBetween val="midCat"/>
      </c:valAx>
      <c:valAx>
        <c:axId val="113486080"/>
        <c:scaling>
          <c:logBase val="10"/>
          <c:orientation val="minMax"/>
          <c:max val="1000"/>
          <c:min val="1"/>
        </c:scaling>
        <c:delete val="0"/>
        <c:axPos val="l"/>
        <c:majorGridlines/>
        <c:minorGridlines/>
        <c:numFmt formatCode="General" sourceLinked="1"/>
        <c:majorTickMark val="out"/>
        <c:minorTickMark val="none"/>
        <c:tickLblPos val="nextTo"/>
        <c:crossAx val="113484544"/>
        <c:crosses val="autoZero"/>
        <c:crossBetween val="midCat"/>
      </c:valAx>
    </c:plotArea>
    <c:legend>
      <c:legendPos val="b"/>
      <c:overlay val="0"/>
    </c:legend>
    <c:plotVisOnly val="1"/>
    <c:dispBlanksAs val="gap"/>
    <c:showDLblsOverMax val="0"/>
  </c:chart>
  <c:printSettings>
    <c:headerFooter/>
    <c:pageMargins b="0.78740157499999996" l="0.70000000000000007" r="0.70000000000000007" t="0.78740157499999996"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16</xdr:col>
      <xdr:colOff>257174</xdr:colOff>
      <xdr:row>0</xdr:row>
      <xdr:rowOff>19049</xdr:rowOff>
    </xdr:from>
    <xdr:to>
      <xdr:col>19</xdr:col>
      <xdr:colOff>285749</xdr:colOff>
      <xdr:row>4</xdr:row>
      <xdr:rowOff>152400</xdr:rowOff>
    </xdr:to>
    <xdr:pic>
      <xdr:nvPicPr>
        <xdr:cNvPr id="3" name="Grafik 2" descr="Grafikz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485775</xdr:colOff>
      <xdr:row>40</xdr:row>
      <xdr:rowOff>0</xdr:rowOff>
    </xdr:from>
    <xdr:to>
      <xdr:col>0</xdr:col>
      <xdr:colOff>1666875</xdr:colOff>
      <xdr:row>45</xdr:row>
      <xdr:rowOff>85725</xdr:rowOff>
    </xdr:to>
    <xdr:grpSp>
      <xdr:nvGrpSpPr>
        <xdr:cNvPr id="4110" name="Group 14">
          <a:extLst>
            <a:ext uri="{FF2B5EF4-FFF2-40B4-BE49-F238E27FC236}">
              <a16:creationId xmlns:a16="http://schemas.microsoft.com/office/drawing/2014/main" id="{00000000-0008-0000-0100-00000E100000}"/>
            </a:ext>
          </a:extLst>
        </xdr:cNvPr>
        <xdr:cNvGrpSpPr>
          <a:grpSpLocks/>
        </xdr:cNvGrpSpPr>
      </xdr:nvGrpSpPr>
      <xdr:grpSpPr bwMode="auto">
        <a:xfrm>
          <a:off x="485775" y="10367596"/>
          <a:ext cx="1181100" cy="1140802"/>
          <a:chOff x="2129" y="12304"/>
          <a:chExt cx="1870" cy="1814"/>
        </a:xfrm>
      </xdr:grpSpPr>
      <xdr:sp macro="" textlink="">
        <xdr:nvSpPr>
          <xdr:cNvPr id="4111" name="Rectangle 15" descr="Diagonal weit nach oben">
            <a:extLst>
              <a:ext uri="{FF2B5EF4-FFF2-40B4-BE49-F238E27FC236}">
                <a16:creationId xmlns:a16="http://schemas.microsoft.com/office/drawing/2014/main" id="{00000000-0008-0000-0100-00000F100000}"/>
              </a:ext>
            </a:extLst>
          </xdr:cNvPr>
          <xdr:cNvSpPr>
            <a:spLocks noChangeArrowheads="1"/>
          </xdr:cNvSpPr>
        </xdr:nvSpPr>
        <xdr:spPr bwMode="auto">
          <a:xfrm>
            <a:off x="2677" y="12358"/>
            <a:ext cx="696" cy="1710"/>
          </a:xfrm>
          <a:prstGeom prst="rect">
            <a:avLst/>
          </a:prstGeom>
          <a:pattFill prst="wdUpDiag">
            <a:fgClr>
              <a:srgbClr val="000000"/>
            </a:fgClr>
            <a:bgClr>
              <a:srgbClr val="FFCC99"/>
            </a:bgClr>
          </a:pattFill>
          <a:ln w="44450">
            <a:solidFill>
              <a:srgbClr val="000000"/>
            </a:solidFill>
            <a:miter lim="800000"/>
            <a:headEnd/>
            <a:tailEnd/>
          </a:ln>
        </xdr:spPr>
      </xdr:sp>
      <xdr:sp macro="" textlink="">
        <xdr:nvSpPr>
          <xdr:cNvPr id="4112" name="Rectangle 16">
            <a:extLst>
              <a:ext uri="{FF2B5EF4-FFF2-40B4-BE49-F238E27FC236}">
                <a16:creationId xmlns:a16="http://schemas.microsoft.com/office/drawing/2014/main" id="{00000000-0008-0000-0100-000010100000}"/>
              </a:ext>
            </a:extLst>
          </xdr:cNvPr>
          <xdr:cNvSpPr>
            <a:spLocks noChangeArrowheads="1"/>
          </xdr:cNvSpPr>
        </xdr:nvSpPr>
        <xdr:spPr bwMode="auto">
          <a:xfrm>
            <a:off x="2153" y="12946"/>
            <a:ext cx="1729" cy="494"/>
          </a:xfrm>
          <a:prstGeom prst="rect">
            <a:avLst/>
          </a:prstGeom>
          <a:solidFill>
            <a:srgbClr val="FFFFFF"/>
          </a:solidFill>
          <a:ln w="25400">
            <a:solidFill>
              <a:srgbClr val="000000"/>
            </a:solidFill>
            <a:miter lim="800000"/>
            <a:headEnd/>
            <a:tailEnd/>
          </a:ln>
        </xdr:spPr>
      </xdr:sp>
      <xdr:sp macro="" textlink="">
        <xdr:nvSpPr>
          <xdr:cNvPr id="4113" name="Rectangle 17">
            <a:extLst>
              <a:ext uri="{FF2B5EF4-FFF2-40B4-BE49-F238E27FC236}">
                <a16:creationId xmlns:a16="http://schemas.microsoft.com/office/drawing/2014/main" id="{00000000-0008-0000-0100-000011100000}"/>
              </a:ext>
            </a:extLst>
          </xdr:cNvPr>
          <xdr:cNvSpPr>
            <a:spLocks noChangeArrowheads="1"/>
          </xdr:cNvSpPr>
        </xdr:nvSpPr>
        <xdr:spPr bwMode="auto">
          <a:xfrm>
            <a:off x="2129" y="12885"/>
            <a:ext cx="56" cy="713"/>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4114" name="Rectangle 18">
            <a:extLst>
              <a:ext uri="{FF2B5EF4-FFF2-40B4-BE49-F238E27FC236}">
                <a16:creationId xmlns:a16="http://schemas.microsoft.com/office/drawing/2014/main" id="{00000000-0008-0000-0100-000012100000}"/>
              </a:ext>
            </a:extLst>
          </xdr:cNvPr>
          <xdr:cNvSpPr>
            <a:spLocks noChangeArrowheads="1"/>
          </xdr:cNvSpPr>
        </xdr:nvSpPr>
        <xdr:spPr bwMode="auto">
          <a:xfrm>
            <a:off x="3852" y="12856"/>
            <a:ext cx="62" cy="714"/>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4115" name="Rectangle 19">
            <a:extLst>
              <a:ext uri="{FF2B5EF4-FFF2-40B4-BE49-F238E27FC236}">
                <a16:creationId xmlns:a16="http://schemas.microsoft.com/office/drawing/2014/main" id="{00000000-0008-0000-0100-000013100000}"/>
              </a:ext>
            </a:extLst>
          </xdr:cNvPr>
          <xdr:cNvSpPr>
            <a:spLocks noChangeArrowheads="1"/>
          </xdr:cNvSpPr>
        </xdr:nvSpPr>
        <xdr:spPr bwMode="auto">
          <a:xfrm>
            <a:off x="2598" y="13460"/>
            <a:ext cx="843"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4116" name="Rectangle 20">
            <a:extLst>
              <a:ext uri="{FF2B5EF4-FFF2-40B4-BE49-F238E27FC236}">
                <a16:creationId xmlns:a16="http://schemas.microsoft.com/office/drawing/2014/main" id="{00000000-0008-0000-0100-000014100000}"/>
              </a:ext>
            </a:extLst>
          </xdr:cNvPr>
          <xdr:cNvSpPr>
            <a:spLocks noChangeArrowheads="1"/>
          </xdr:cNvSpPr>
        </xdr:nvSpPr>
        <xdr:spPr bwMode="auto">
          <a:xfrm>
            <a:off x="2613" y="12852"/>
            <a:ext cx="844"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4117" name="Freeform 21">
            <a:extLst>
              <a:ext uri="{FF2B5EF4-FFF2-40B4-BE49-F238E27FC236}">
                <a16:creationId xmlns:a16="http://schemas.microsoft.com/office/drawing/2014/main" id="{00000000-0008-0000-0100-000015100000}"/>
              </a:ext>
            </a:extLst>
          </xdr:cNvPr>
          <xdr:cNvSpPr>
            <a:spLocks/>
          </xdr:cNvSpPr>
        </xdr:nvSpPr>
        <xdr:spPr bwMode="auto">
          <a:xfrm>
            <a:off x="2309" y="13481"/>
            <a:ext cx="1393" cy="437"/>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18" name="Freeform 22">
            <a:extLst>
              <a:ext uri="{FF2B5EF4-FFF2-40B4-BE49-F238E27FC236}">
                <a16:creationId xmlns:a16="http://schemas.microsoft.com/office/drawing/2014/main" id="{00000000-0008-0000-0100-000016100000}"/>
              </a:ext>
            </a:extLst>
          </xdr:cNvPr>
          <xdr:cNvSpPr>
            <a:spLocks/>
          </xdr:cNvSpPr>
        </xdr:nvSpPr>
        <xdr:spPr bwMode="auto">
          <a:xfrm flipV="1">
            <a:off x="2324" y="12524"/>
            <a:ext cx="1392" cy="383"/>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19" name="Freeform 23">
            <a:extLst>
              <a:ext uri="{FF2B5EF4-FFF2-40B4-BE49-F238E27FC236}">
                <a16:creationId xmlns:a16="http://schemas.microsoft.com/office/drawing/2014/main" id="{00000000-0008-0000-0100-000017100000}"/>
              </a:ext>
            </a:extLst>
          </xdr:cNvPr>
          <xdr:cNvSpPr>
            <a:spLocks/>
          </xdr:cNvSpPr>
        </xdr:nvSpPr>
        <xdr:spPr bwMode="auto">
          <a:xfrm>
            <a:off x="2154" y="12564"/>
            <a:ext cx="1830" cy="586"/>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20" name="Freeform 24">
            <a:extLst>
              <a:ext uri="{FF2B5EF4-FFF2-40B4-BE49-F238E27FC236}">
                <a16:creationId xmlns:a16="http://schemas.microsoft.com/office/drawing/2014/main" id="{00000000-0008-0000-0100-000018100000}"/>
              </a:ext>
            </a:extLst>
          </xdr:cNvPr>
          <xdr:cNvSpPr>
            <a:spLocks/>
          </xdr:cNvSpPr>
        </xdr:nvSpPr>
        <xdr:spPr bwMode="auto">
          <a:xfrm>
            <a:off x="2157" y="13230"/>
            <a:ext cx="1842" cy="582"/>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21" name="Rectangle 25">
            <a:extLst>
              <a:ext uri="{FF2B5EF4-FFF2-40B4-BE49-F238E27FC236}">
                <a16:creationId xmlns:a16="http://schemas.microsoft.com/office/drawing/2014/main" id="{00000000-0008-0000-0100-000019100000}"/>
              </a:ext>
            </a:extLst>
          </xdr:cNvPr>
          <xdr:cNvSpPr>
            <a:spLocks noChangeArrowheads="1"/>
          </xdr:cNvSpPr>
        </xdr:nvSpPr>
        <xdr:spPr bwMode="auto">
          <a:xfrm>
            <a:off x="2629" y="12304"/>
            <a:ext cx="794"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4122" name="Rectangle 26">
            <a:extLst>
              <a:ext uri="{FF2B5EF4-FFF2-40B4-BE49-F238E27FC236}">
                <a16:creationId xmlns:a16="http://schemas.microsoft.com/office/drawing/2014/main" id="{00000000-0008-0000-0100-00001A100000}"/>
              </a:ext>
            </a:extLst>
          </xdr:cNvPr>
          <xdr:cNvSpPr>
            <a:spLocks noChangeArrowheads="1"/>
          </xdr:cNvSpPr>
        </xdr:nvSpPr>
        <xdr:spPr bwMode="auto">
          <a:xfrm>
            <a:off x="2590" y="14023"/>
            <a:ext cx="845"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18</xdr:row>
      <xdr:rowOff>1</xdr:rowOff>
    </xdr:from>
    <xdr:to>
      <xdr:col>4</xdr:col>
      <xdr:colOff>1447800</xdr:colOff>
      <xdr:row>35</xdr:row>
      <xdr:rowOff>28576</xdr:rowOff>
    </xdr:to>
    <xdr:graphicFrame macro="">
      <xdr:nvGraphicFramePr>
        <xdr:cNvPr id="15" name="Diagramm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X92"/>
  <sheetViews>
    <sheetView view="pageLayout" topLeftCell="A4" zoomScaleNormal="100" workbookViewId="0">
      <selection activeCell="F91" sqref="F91"/>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ht="14.25" customHeight="1" x14ac:dyDescent="0.35">
      <c r="A1" s="2"/>
    </row>
    <row r="2" spans="1:20" ht="25.5" x14ac:dyDescent="0.35">
      <c r="A2" s="54" t="s">
        <v>121</v>
      </c>
    </row>
    <row r="3" spans="1:20" ht="6" customHeight="1" x14ac:dyDescent="0.2"/>
    <row r="4" spans="1:20" ht="18" x14ac:dyDescent="0.25">
      <c r="A4" s="55" t="s">
        <v>123</v>
      </c>
    </row>
    <row r="7" spans="1:20" ht="15" x14ac:dyDescent="0.25">
      <c r="M7"/>
      <c r="T7"/>
    </row>
    <row r="8" spans="1:20" x14ac:dyDescent="0.2">
      <c r="A8" s="3"/>
      <c r="B8" s="3"/>
      <c r="C8" s="3"/>
      <c r="D8" s="3"/>
      <c r="E8" s="3"/>
      <c r="F8" s="3"/>
      <c r="G8" s="3"/>
      <c r="H8" s="3"/>
      <c r="I8" s="3"/>
      <c r="J8" s="3"/>
      <c r="K8" s="3"/>
      <c r="L8" s="3"/>
      <c r="M8" s="3"/>
      <c r="N8" s="3"/>
      <c r="O8" s="3"/>
      <c r="P8" s="3"/>
      <c r="Q8" s="3"/>
      <c r="R8" s="3"/>
      <c r="S8" s="3"/>
      <c r="T8" s="38" t="s">
        <v>103</v>
      </c>
    </row>
    <row r="10" spans="1:20" x14ac:dyDescent="0.2">
      <c r="A10" s="1" t="s">
        <v>0</v>
      </c>
      <c r="F10" s="92"/>
      <c r="G10" s="92"/>
      <c r="H10" s="92"/>
      <c r="I10" s="92"/>
      <c r="J10" s="92"/>
      <c r="K10" s="92"/>
      <c r="L10" s="92"/>
      <c r="M10" s="92"/>
      <c r="N10" s="92"/>
      <c r="O10" s="92"/>
      <c r="P10" s="92"/>
      <c r="Q10" s="92"/>
      <c r="R10" s="92"/>
      <c r="S10" s="92"/>
      <c r="T10" s="92"/>
    </row>
    <row r="11" spans="1:20" x14ac:dyDescent="0.2">
      <c r="F11" s="92"/>
      <c r="G11" s="92"/>
      <c r="H11" s="92"/>
      <c r="I11" s="92"/>
      <c r="J11" s="92"/>
      <c r="K11" s="92"/>
      <c r="L11" s="92"/>
      <c r="M11" s="92"/>
      <c r="N11" s="92"/>
      <c r="O11" s="92"/>
      <c r="P11" s="92"/>
      <c r="Q11" s="92"/>
      <c r="R11" s="92"/>
      <c r="S11" s="92"/>
      <c r="T11" s="92"/>
    </row>
    <row r="12" spans="1:20" x14ac:dyDescent="0.2">
      <c r="F12" s="92"/>
      <c r="G12" s="92"/>
      <c r="H12" s="92"/>
      <c r="I12" s="92"/>
      <c r="J12" s="92"/>
      <c r="K12" s="92"/>
      <c r="L12" s="92"/>
      <c r="M12" s="92"/>
      <c r="N12" s="92"/>
      <c r="O12" s="92"/>
      <c r="P12" s="92"/>
      <c r="Q12" s="92"/>
      <c r="R12" s="92"/>
      <c r="S12" s="92"/>
      <c r="T12" s="92"/>
    </row>
    <row r="13" spans="1:20" x14ac:dyDescent="0.2">
      <c r="F13" s="92"/>
      <c r="G13" s="92"/>
      <c r="H13" s="92"/>
      <c r="I13" s="92"/>
      <c r="J13" s="92"/>
      <c r="K13" s="92"/>
      <c r="L13" s="92"/>
      <c r="M13" s="92"/>
      <c r="N13" s="92"/>
      <c r="O13" s="92"/>
      <c r="P13" s="92"/>
      <c r="Q13" s="92"/>
      <c r="R13" s="92"/>
      <c r="S13" s="92"/>
      <c r="T13" s="92"/>
    </row>
    <row r="15" spans="1:20" x14ac:dyDescent="0.2">
      <c r="A15" s="1" t="s">
        <v>1</v>
      </c>
      <c r="F15" s="92"/>
      <c r="G15" s="92"/>
      <c r="H15" s="92"/>
      <c r="I15" s="92"/>
      <c r="J15" s="92"/>
      <c r="K15" s="92"/>
      <c r="L15" s="92"/>
      <c r="M15" s="92"/>
      <c r="N15" s="92"/>
      <c r="O15" s="92"/>
      <c r="P15" s="92"/>
      <c r="Q15" s="92"/>
      <c r="R15" s="92"/>
      <c r="S15" s="92"/>
      <c r="T15" s="92"/>
    </row>
    <row r="16" spans="1:20" x14ac:dyDescent="0.2">
      <c r="F16" s="92"/>
      <c r="G16" s="92"/>
      <c r="H16" s="92"/>
      <c r="I16" s="92"/>
      <c r="J16" s="92"/>
      <c r="K16" s="92"/>
      <c r="L16" s="92"/>
      <c r="M16" s="92"/>
      <c r="N16" s="92"/>
      <c r="O16" s="92"/>
      <c r="P16" s="92"/>
      <c r="Q16" s="92"/>
      <c r="R16" s="92"/>
      <c r="S16" s="92"/>
      <c r="T16" s="92"/>
    </row>
    <row r="17" spans="1:20" x14ac:dyDescent="0.2">
      <c r="F17" s="92"/>
      <c r="G17" s="92"/>
      <c r="H17" s="92"/>
      <c r="I17" s="92"/>
      <c r="J17" s="92"/>
      <c r="K17" s="92"/>
      <c r="L17" s="92"/>
      <c r="M17" s="92"/>
      <c r="N17" s="92"/>
      <c r="O17" s="92"/>
      <c r="P17" s="92"/>
      <c r="Q17" s="92"/>
      <c r="R17" s="92"/>
      <c r="S17" s="92"/>
      <c r="T17" s="92"/>
    </row>
    <row r="18" spans="1:20" x14ac:dyDescent="0.2">
      <c r="F18" s="92"/>
      <c r="G18" s="92"/>
      <c r="H18" s="92"/>
      <c r="I18" s="92"/>
      <c r="J18" s="92"/>
      <c r="K18" s="92"/>
      <c r="L18" s="92"/>
      <c r="M18" s="92"/>
      <c r="N18" s="92"/>
      <c r="O18" s="92"/>
      <c r="P18" s="92"/>
      <c r="Q18" s="92"/>
      <c r="R18" s="92"/>
      <c r="S18" s="92"/>
      <c r="T18" s="92"/>
    </row>
    <row r="19" spans="1:20" x14ac:dyDescent="0.2">
      <c r="F19" s="94"/>
      <c r="G19" s="94"/>
      <c r="H19" s="94"/>
      <c r="I19" s="94"/>
      <c r="J19" s="94"/>
      <c r="K19" s="94"/>
      <c r="L19" s="94"/>
      <c r="M19" s="94"/>
      <c r="N19" s="94"/>
      <c r="O19" s="94"/>
      <c r="P19" s="94"/>
      <c r="Q19" s="94"/>
      <c r="R19" s="94"/>
      <c r="S19" s="94"/>
      <c r="T19" s="94"/>
    </row>
    <row r="21" spans="1:20" x14ac:dyDescent="0.2">
      <c r="A21" s="1" t="s">
        <v>4</v>
      </c>
      <c r="F21" s="92"/>
      <c r="G21" s="92"/>
      <c r="H21" s="92"/>
      <c r="I21" s="92"/>
      <c r="J21" s="92"/>
      <c r="K21" s="92"/>
      <c r="L21" s="92"/>
      <c r="M21" s="92"/>
      <c r="N21" s="92"/>
      <c r="O21" s="92"/>
      <c r="P21" s="92"/>
      <c r="Q21" s="92"/>
      <c r="R21" s="92"/>
      <c r="S21" s="92"/>
      <c r="T21" s="92"/>
    </row>
    <row r="22" spans="1:20" x14ac:dyDescent="0.2">
      <c r="F22" s="92"/>
      <c r="G22" s="92"/>
      <c r="H22" s="92"/>
      <c r="I22" s="92"/>
      <c r="J22" s="92"/>
      <c r="K22" s="92"/>
      <c r="L22" s="92"/>
      <c r="M22" s="92"/>
      <c r="N22" s="92"/>
      <c r="O22" s="92"/>
      <c r="P22" s="92"/>
      <c r="Q22" s="92"/>
      <c r="R22" s="92"/>
      <c r="S22" s="92"/>
      <c r="T22" s="92"/>
    </row>
    <row r="23" spans="1:20" x14ac:dyDescent="0.2">
      <c r="F23" s="92"/>
      <c r="G23" s="92"/>
      <c r="H23" s="92"/>
      <c r="I23" s="92"/>
      <c r="J23" s="92"/>
      <c r="K23" s="92"/>
      <c r="L23" s="92"/>
      <c r="M23" s="92"/>
      <c r="N23" s="92"/>
      <c r="O23" s="92"/>
      <c r="P23" s="92"/>
      <c r="Q23" s="92"/>
      <c r="R23" s="92"/>
      <c r="S23" s="92"/>
      <c r="T23" s="92"/>
    </row>
    <row r="24" spans="1:20" x14ac:dyDescent="0.2">
      <c r="F24" s="92"/>
      <c r="G24" s="92"/>
      <c r="H24" s="92"/>
      <c r="I24" s="92"/>
      <c r="J24" s="92"/>
      <c r="K24" s="92"/>
      <c r="L24" s="92"/>
      <c r="M24" s="92"/>
      <c r="N24" s="92"/>
      <c r="O24" s="92"/>
      <c r="P24" s="92"/>
      <c r="Q24" s="92"/>
      <c r="R24" s="92"/>
      <c r="S24" s="92"/>
      <c r="T24" s="92"/>
    </row>
    <row r="26" spans="1:20" x14ac:dyDescent="0.2">
      <c r="A26" s="1" t="s">
        <v>5</v>
      </c>
      <c r="F26" s="92"/>
      <c r="G26" s="92"/>
      <c r="H26" s="92"/>
      <c r="I26" s="92"/>
      <c r="J26" s="92"/>
      <c r="K26" s="92"/>
      <c r="L26" s="92"/>
      <c r="M26" s="92"/>
      <c r="N26" s="92"/>
      <c r="O26" s="92"/>
      <c r="P26" s="92"/>
      <c r="Q26" s="92"/>
      <c r="R26" s="92"/>
      <c r="S26" s="92"/>
      <c r="T26" s="92"/>
    </row>
    <row r="27" spans="1:20" x14ac:dyDescent="0.2">
      <c r="F27" s="92"/>
      <c r="G27" s="92"/>
      <c r="H27" s="92"/>
      <c r="I27" s="92"/>
      <c r="J27" s="92"/>
      <c r="K27" s="92"/>
      <c r="L27" s="92"/>
      <c r="M27" s="92"/>
      <c r="N27" s="92"/>
      <c r="O27" s="92"/>
      <c r="P27" s="92"/>
      <c r="Q27" s="92"/>
      <c r="R27" s="92"/>
      <c r="S27" s="92"/>
      <c r="T27" s="92"/>
    </row>
    <row r="28" spans="1:20" x14ac:dyDescent="0.2">
      <c r="F28" s="92"/>
      <c r="G28" s="92"/>
      <c r="H28" s="92"/>
      <c r="I28" s="92"/>
      <c r="J28" s="92"/>
      <c r="K28" s="92"/>
      <c r="L28" s="92"/>
      <c r="M28" s="92"/>
      <c r="N28" s="92"/>
      <c r="O28" s="92"/>
      <c r="P28" s="92"/>
      <c r="Q28" s="92"/>
      <c r="R28" s="92"/>
      <c r="S28" s="92"/>
      <c r="T28" s="92"/>
    </row>
    <row r="29" spans="1:20" x14ac:dyDescent="0.2">
      <c r="F29" s="92"/>
      <c r="G29" s="92"/>
      <c r="H29" s="92"/>
      <c r="I29" s="92"/>
      <c r="J29" s="92"/>
      <c r="K29" s="92"/>
      <c r="L29" s="92"/>
      <c r="M29" s="92"/>
      <c r="N29" s="92"/>
      <c r="O29" s="92"/>
      <c r="P29" s="92"/>
      <c r="Q29" s="92"/>
      <c r="R29" s="92"/>
      <c r="S29" s="92"/>
      <c r="T29" s="92"/>
    </row>
    <row r="31" spans="1:20" x14ac:dyDescent="0.2">
      <c r="A31" s="1" t="s">
        <v>6</v>
      </c>
      <c r="F31" s="92"/>
      <c r="G31" s="92"/>
      <c r="H31" s="92"/>
      <c r="I31" s="92"/>
      <c r="J31" s="92"/>
      <c r="K31" s="92"/>
      <c r="L31" s="92"/>
      <c r="M31" s="92"/>
      <c r="N31" s="92"/>
      <c r="O31" s="92"/>
      <c r="P31" s="92"/>
      <c r="Q31" s="92"/>
      <c r="R31" s="92"/>
      <c r="S31" s="92"/>
      <c r="T31" s="92"/>
    </row>
    <row r="32" spans="1:20" x14ac:dyDescent="0.2">
      <c r="F32" s="35"/>
      <c r="G32" s="35"/>
      <c r="H32" s="35"/>
      <c r="I32" s="35"/>
      <c r="J32" s="35"/>
      <c r="K32" s="35"/>
      <c r="L32" s="35"/>
      <c r="M32" s="35"/>
      <c r="N32" s="35"/>
      <c r="O32" s="35"/>
      <c r="P32" s="35"/>
      <c r="Q32" s="35"/>
      <c r="R32" s="35"/>
      <c r="S32" s="35"/>
      <c r="T32" s="35"/>
    </row>
    <row r="33" spans="1:24" x14ac:dyDescent="0.2">
      <c r="A33" s="1" t="s">
        <v>3</v>
      </c>
      <c r="F33" s="92" t="s">
        <v>14</v>
      </c>
      <c r="G33" s="92"/>
      <c r="H33" s="92"/>
      <c r="I33" s="92"/>
      <c r="J33" s="35"/>
      <c r="K33" s="35"/>
      <c r="L33" s="35"/>
      <c r="M33" s="35"/>
      <c r="N33" s="35"/>
      <c r="O33" s="35"/>
      <c r="P33" s="35"/>
      <c r="Q33" s="35"/>
      <c r="R33" s="35"/>
      <c r="S33" s="35"/>
      <c r="T33" s="35"/>
      <c r="U33" s="1" t="s">
        <v>14</v>
      </c>
      <c r="V33" s="1" t="s">
        <v>15</v>
      </c>
      <c r="W33" s="1" t="s">
        <v>16</v>
      </c>
      <c r="X33" s="1" t="s">
        <v>17</v>
      </c>
    </row>
    <row r="34" spans="1:24" x14ac:dyDescent="0.2">
      <c r="F34" s="35"/>
      <c r="G34" s="35"/>
      <c r="H34" s="35"/>
      <c r="I34" s="35"/>
      <c r="J34" s="35"/>
      <c r="K34" s="35"/>
      <c r="L34" s="35"/>
      <c r="M34" s="35"/>
      <c r="N34" s="35"/>
      <c r="O34" s="35"/>
      <c r="P34" s="35"/>
      <c r="Q34" s="35"/>
      <c r="R34" s="35"/>
      <c r="S34" s="35"/>
      <c r="T34" s="35"/>
    </row>
    <row r="35" spans="1:24" x14ac:dyDescent="0.2">
      <c r="A35" s="1" t="s">
        <v>2</v>
      </c>
      <c r="F35" s="92" t="s">
        <v>14</v>
      </c>
      <c r="G35" s="92"/>
      <c r="H35" s="92"/>
      <c r="I35" s="92"/>
      <c r="J35" s="92"/>
      <c r="K35" s="92"/>
      <c r="L35" s="92"/>
      <c r="U35" s="1" t="s">
        <v>14</v>
      </c>
      <c r="V35" s="1" t="s">
        <v>18</v>
      </c>
      <c r="W35" s="1" t="s">
        <v>102</v>
      </c>
      <c r="X35" s="1" t="s">
        <v>101</v>
      </c>
    </row>
    <row r="36" spans="1:24" x14ac:dyDescent="0.2">
      <c r="F36" s="35"/>
      <c r="G36" s="35"/>
      <c r="H36" s="35"/>
      <c r="I36" s="35"/>
      <c r="J36" s="35"/>
      <c r="K36" s="35"/>
      <c r="L36" s="35"/>
    </row>
    <row r="37" spans="1:24" ht="18.75" x14ac:dyDescent="0.35">
      <c r="A37" s="1" t="s">
        <v>7</v>
      </c>
      <c r="F37" s="1" t="s">
        <v>107</v>
      </c>
      <c r="J37" s="34" t="s">
        <v>8</v>
      </c>
      <c r="K37" s="90" t="str">
        <f>IF(F33="Minergie",U37,IF(F33="Minergie-P",V37,IF(F33="Minergie-A",W37," ")))</f>
        <v xml:space="preserve"> </v>
      </c>
      <c r="L37" s="90"/>
      <c r="M37" s="4" t="s">
        <v>9</v>
      </c>
      <c r="P37" s="93" t="str">
        <f>IF(F35="Neubau / Erneuerung","(objektspezifischer Grenzwert)"," ")</f>
        <v xml:space="preserve"> </v>
      </c>
      <c r="Q37" s="93"/>
      <c r="R37" s="93"/>
      <c r="S37" s="93"/>
      <c r="T37" s="93"/>
      <c r="U37" s="36" t="e">
        <f>IF(F35="Neubau",1.2,IF(F35="Erneuerung",1.6,(F74*1.2+F75*1.6)/SUM(F74:G75)))</f>
        <v>#DIV/0!</v>
      </c>
      <c r="V37" s="36" t="e">
        <f>IF(F35="Neubau",0.8,IF(F35="Erneuerung",1.6,(F74*0.8+F75*1.6)/SUM(F74:G75)))</f>
        <v>#DIV/0!</v>
      </c>
      <c r="W37" s="36" t="e">
        <f>IF(F35="Neubau",0.8,IF(F35="Erneuerung",1.6,(F74*0.8+F75*1.6)/SUM(F74:G75)))</f>
        <v>#DIV/0!</v>
      </c>
      <c r="X37" s="36" t="s">
        <v>100</v>
      </c>
    </row>
    <row r="38" spans="1:24" ht="18.75" x14ac:dyDescent="0.35">
      <c r="F38" s="1" t="s">
        <v>108</v>
      </c>
      <c r="K38" s="91" t="str">
        <f>IF(K37=" "," ",ROUND(P86,1))</f>
        <v xml:space="preserve"> </v>
      </c>
      <c r="L38" s="91"/>
      <c r="M38" s="4" t="s">
        <v>9</v>
      </c>
    </row>
    <row r="39" spans="1:24" x14ac:dyDescent="0.2">
      <c r="F39" s="1" t="s">
        <v>10</v>
      </c>
      <c r="L39" s="34" t="str">
        <f>IF(K37=" "," ",IF(K38&lt;=K37,"Ja","Nein"))</f>
        <v xml:space="preserve"> </v>
      </c>
      <c r="M39" s="4"/>
    </row>
    <row r="40" spans="1:24" x14ac:dyDescent="0.2">
      <c r="M40" s="4"/>
    </row>
    <row r="41" spans="1:24" x14ac:dyDescent="0.2">
      <c r="A41" s="1" t="s">
        <v>11</v>
      </c>
      <c r="F41" s="1" t="s">
        <v>13</v>
      </c>
      <c r="M41" s="4"/>
      <c r="O41" s="1" t="s">
        <v>12</v>
      </c>
    </row>
    <row r="42" spans="1:24" x14ac:dyDescent="0.2">
      <c r="M42" s="4"/>
    </row>
    <row r="43" spans="1:24" x14ac:dyDescent="0.2">
      <c r="M43" s="4"/>
    </row>
    <row r="46" spans="1:24" x14ac:dyDescent="0.2">
      <c r="F46" s="92"/>
      <c r="G46" s="92"/>
      <c r="H46" s="92"/>
      <c r="I46" s="92"/>
      <c r="J46" s="92"/>
      <c r="K46" s="92"/>
      <c r="L46" s="92"/>
      <c r="O46" s="92"/>
      <c r="P46" s="92"/>
      <c r="Q46" s="92"/>
      <c r="R46" s="92"/>
      <c r="S46" s="92"/>
      <c r="T46" s="92"/>
    </row>
    <row r="49" spans="1:20" ht="15.75" x14ac:dyDescent="0.25">
      <c r="A49" s="5" t="s">
        <v>19</v>
      </c>
    </row>
    <row r="51" spans="1:20" x14ac:dyDescent="0.2">
      <c r="A51" s="1" t="s">
        <v>26</v>
      </c>
      <c r="F51" s="40"/>
      <c r="G51" s="1" t="s">
        <v>74</v>
      </c>
    </row>
    <row r="52" spans="1:20" x14ac:dyDescent="0.2">
      <c r="F52" s="40"/>
      <c r="G52" s="1" t="s">
        <v>75</v>
      </c>
    </row>
    <row r="53" spans="1:20" x14ac:dyDescent="0.2">
      <c r="F53" s="40"/>
      <c r="G53" s="1" t="s">
        <v>76</v>
      </c>
    </row>
    <row r="55" spans="1:20" x14ac:dyDescent="0.2">
      <c r="A55" s="1" t="s">
        <v>25</v>
      </c>
      <c r="F55" s="40"/>
      <c r="G55" s="1" t="s">
        <v>77</v>
      </c>
    </row>
    <row r="56" spans="1:20" x14ac:dyDescent="0.2">
      <c r="A56" s="1" t="s">
        <v>20</v>
      </c>
      <c r="F56" s="40"/>
      <c r="G56" s="1" t="s">
        <v>78</v>
      </c>
    </row>
    <row r="57" spans="1:20" x14ac:dyDescent="0.2">
      <c r="F57" s="40"/>
      <c r="G57" s="1" t="s">
        <v>79</v>
      </c>
    </row>
    <row r="58" spans="1:20" x14ac:dyDescent="0.2">
      <c r="F58" s="40"/>
      <c r="G58" s="1" t="s">
        <v>104</v>
      </c>
    </row>
    <row r="60" spans="1:20" x14ac:dyDescent="0.2">
      <c r="A60" s="1" t="s">
        <v>21</v>
      </c>
      <c r="F60" s="40"/>
      <c r="G60" s="4" t="s">
        <v>80</v>
      </c>
    </row>
    <row r="61" spans="1:20" x14ac:dyDescent="0.2">
      <c r="F61" s="40"/>
      <c r="G61" s="92"/>
      <c r="H61" s="92"/>
      <c r="I61" s="92"/>
      <c r="J61" s="92"/>
      <c r="K61" s="92"/>
      <c r="L61" s="92"/>
      <c r="M61" s="92"/>
      <c r="N61" s="92"/>
      <c r="O61" s="92"/>
      <c r="P61" s="92"/>
      <c r="Q61" s="92"/>
      <c r="R61" s="92"/>
      <c r="S61" s="92"/>
      <c r="T61" s="92"/>
    </row>
    <row r="63" spans="1:20" x14ac:dyDescent="0.2">
      <c r="A63" s="1" t="s">
        <v>22</v>
      </c>
      <c r="F63" s="40"/>
      <c r="G63" s="92"/>
      <c r="H63" s="92"/>
      <c r="I63" s="92"/>
      <c r="J63" s="92"/>
      <c r="K63" s="92"/>
      <c r="L63" s="92"/>
      <c r="M63" s="92"/>
      <c r="N63" s="92"/>
      <c r="O63" s="92"/>
      <c r="P63" s="92"/>
      <c r="Q63" s="92"/>
      <c r="R63" s="92"/>
      <c r="S63" s="92"/>
      <c r="T63" s="92"/>
    </row>
    <row r="64" spans="1:20" x14ac:dyDescent="0.2">
      <c r="A64" s="1" t="s">
        <v>23</v>
      </c>
      <c r="F64" s="40"/>
      <c r="G64" s="92"/>
      <c r="H64" s="92"/>
      <c r="I64" s="92"/>
      <c r="J64" s="92"/>
      <c r="K64" s="92"/>
      <c r="L64" s="92"/>
      <c r="M64" s="92"/>
      <c r="N64" s="92"/>
      <c r="O64" s="92"/>
      <c r="P64" s="92"/>
      <c r="Q64" s="92"/>
      <c r="R64" s="92"/>
      <c r="S64" s="92"/>
      <c r="T64" s="92"/>
    </row>
    <row r="65" spans="1:20" x14ac:dyDescent="0.2">
      <c r="F65" s="40"/>
      <c r="G65" s="92"/>
      <c r="H65" s="92"/>
      <c r="I65" s="92"/>
      <c r="J65" s="92"/>
      <c r="K65" s="92"/>
      <c r="L65" s="92"/>
      <c r="M65" s="92"/>
      <c r="N65" s="92"/>
      <c r="O65" s="92"/>
      <c r="P65" s="92"/>
      <c r="Q65" s="92"/>
      <c r="R65" s="92"/>
      <c r="S65" s="92"/>
      <c r="T65" s="92"/>
    </row>
    <row r="66" spans="1:20" x14ac:dyDescent="0.2">
      <c r="F66" s="40"/>
      <c r="G66" s="92"/>
      <c r="H66" s="92"/>
      <c r="I66" s="92"/>
      <c r="J66" s="92"/>
      <c r="K66" s="92"/>
      <c r="L66" s="92"/>
      <c r="M66" s="92"/>
      <c r="N66" s="92"/>
      <c r="O66" s="92"/>
      <c r="P66" s="92"/>
      <c r="Q66" s="92"/>
      <c r="R66" s="92"/>
      <c r="S66" s="92"/>
      <c r="T66" s="92"/>
    </row>
    <row r="68" spans="1:20" x14ac:dyDescent="0.2">
      <c r="A68" s="1" t="s">
        <v>24</v>
      </c>
      <c r="F68" s="40"/>
      <c r="G68" s="1" t="s">
        <v>81</v>
      </c>
    </row>
    <row r="69" spans="1:20" x14ac:dyDescent="0.2">
      <c r="F69" s="40"/>
      <c r="G69" s="92"/>
      <c r="H69" s="92"/>
      <c r="I69" s="92"/>
      <c r="J69" s="92"/>
      <c r="K69" s="92"/>
      <c r="L69" s="92"/>
      <c r="M69" s="92"/>
      <c r="N69" s="92"/>
      <c r="O69" s="92"/>
      <c r="P69" s="92"/>
      <c r="Q69" s="92"/>
      <c r="R69" s="92"/>
      <c r="S69" s="92"/>
      <c r="T69" s="92"/>
    </row>
    <row r="71" spans="1:20" ht="15" x14ac:dyDescent="0.25">
      <c r="A71" s="18" t="s">
        <v>27</v>
      </c>
    </row>
    <row r="72" spans="1:20" ht="15" x14ac:dyDescent="0.25">
      <c r="A72" s="18"/>
    </row>
    <row r="73" spans="1:20" ht="18.600000000000001" customHeight="1" x14ac:dyDescent="0.2">
      <c r="A73" s="77" t="s">
        <v>29</v>
      </c>
      <c r="B73" s="77"/>
      <c r="C73" s="77"/>
      <c r="D73" s="77"/>
      <c r="E73" s="77"/>
      <c r="F73" s="78"/>
      <c r="G73" s="79"/>
      <c r="H73" s="79"/>
      <c r="I73" s="79"/>
      <c r="J73" s="80"/>
    </row>
    <row r="74" spans="1:20" ht="18.75" x14ac:dyDescent="0.35">
      <c r="A74" s="74" t="s">
        <v>111</v>
      </c>
      <c r="B74" s="75"/>
      <c r="C74" s="75"/>
      <c r="D74" s="75"/>
      <c r="E74" s="76"/>
      <c r="F74" s="66"/>
      <c r="G74" s="67"/>
      <c r="H74" s="29" t="s">
        <v>82</v>
      </c>
      <c r="I74" s="29"/>
      <c r="J74" s="30"/>
      <c r="K74" s="31" t="s">
        <v>91</v>
      </c>
      <c r="L74" s="29"/>
      <c r="M74" s="29"/>
      <c r="N74" s="29"/>
      <c r="O74" s="30"/>
      <c r="P74" s="66"/>
      <c r="Q74" s="67"/>
      <c r="R74" s="29" t="s">
        <v>96</v>
      </c>
      <c r="S74" s="29"/>
      <c r="T74" s="30"/>
    </row>
    <row r="75" spans="1:20" ht="18.75" x14ac:dyDescent="0.35">
      <c r="A75" s="74" t="s">
        <v>112</v>
      </c>
      <c r="B75" s="75"/>
      <c r="C75" s="75"/>
      <c r="D75" s="75"/>
      <c r="E75" s="76"/>
      <c r="F75" s="66"/>
      <c r="G75" s="67"/>
      <c r="H75" s="29" t="s">
        <v>82</v>
      </c>
      <c r="I75" s="29"/>
      <c r="J75" s="30"/>
      <c r="K75" s="31" t="s">
        <v>92</v>
      </c>
      <c r="L75" s="29"/>
      <c r="M75" s="29"/>
      <c r="N75" s="29"/>
      <c r="O75" s="30"/>
      <c r="P75" s="66"/>
      <c r="Q75" s="67"/>
      <c r="R75" s="29" t="s">
        <v>96</v>
      </c>
      <c r="S75" s="29"/>
      <c r="T75" s="30"/>
    </row>
    <row r="76" spans="1:20" ht="16.5" x14ac:dyDescent="0.2">
      <c r="A76" s="74" t="s">
        <v>113</v>
      </c>
      <c r="B76" s="75"/>
      <c r="C76" s="75"/>
      <c r="D76" s="75"/>
      <c r="E76" s="76"/>
      <c r="F76" s="66"/>
      <c r="G76" s="67"/>
      <c r="H76" s="29" t="s">
        <v>83</v>
      </c>
      <c r="I76" s="29"/>
      <c r="J76" s="30"/>
      <c r="K76" s="74" t="s">
        <v>93</v>
      </c>
      <c r="L76" s="75"/>
      <c r="M76" s="75"/>
      <c r="N76" s="75"/>
      <c r="O76" s="76"/>
      <c r="P76" s="66"/>
      <c r="Q76" s="67"/>
      <c r="R76" s="29" t="s">
        <v>97</v>
      </c>
      <c r="S76" s="29"/>
      <c r="T76" s="30"/>
    </row>
    <row r="77" spans="1:20" x14ac:dyDescent="0.2">
      <c r="A77" s="74" t="s">
        <v>28</v>
      </c>
      <c r="B77" s="75"/>
      <c r="C77" s="75"/>
      <c r="D77" s="75"/>
      <c r="E77" s="76"/>
      <c r="F77" s="66"/>
      <c r="G77" s="67"/>
      <c r="H77" s="29" t="s">
        <v>84</v>
      </c>
      <c r="I77" s="29"/>
      <c r="J77" s="30"/>
    </row>
    <row r="79" spans="1:20" x14ac:dyDescent="0.2">
      <c r="A79" s="74"/>
      <c r="B79" s="75"/>
      <c r="C79" s="75"/>
      <c r="D79" s="75"/>
      <c r="E79" s="76"/>
      <c r="F79" s="87" t="s">
        <v>85</v>
      </c>
      <c r="G79" s="88"/>
      <c r="H79" s="88"/>
      <c r="I79" s="88"/>
      <c r="J79" s="89"/>
      <c r="K79" s="87" t="s">
        <v>94</v>
      </c>
      <c r="L79" s="88"/>
      <c r="M79" s="88"/>
      <c r="N79" s="88"/>
      <c r="O79" s="89"/>
      <c r="P79" s="87" t="s">
        <v>95</v>
      </c>
      <c r="Q79" s="88"/>
      <c r="R79" s="88"/>
      <c r="S79" s="88"/>
      <c r="T79" s="89"/>
    </row>
    <row r="80" spans="1:20" ht="18.75" x14ac:dyDescent="0.35">
      <c r="A80" s="74" t="s">
        <v>99</v>
      </c>
      <c r="B80" s="75"/>
      <c r="C80" s="75"/>
      <c r="D80" s="75"/>
      <c r="E80" s="76"/>
      <c r="F80" s="66"/>
      <c r="G80" s="67"/>
      <c r="H80" s="29" t="s">
        <v>86</v>
      </c>
      <c r="I80" s="29"/>
      <c r="J80" s="30"/>
      <c r="K80" s="66"/>
      <c r="L80" s="67"/>
      <c r="M80" s="29" t="s">
        <v>86</v>
      </c>
      <c r="N80" s="29"/>
      <c r="O80" s="30"/>
      <c r="P80" s="21"/>
      <c r="Q80" s="22"/>
      <c r="R80" s="22"/>
      <c r="S80" s="22"/>
      <c r="T80" s="24"/>
    </row>
    <row r="81" spans="1:20" ht="18.75" x14ac:dyDescent="0.35">
      <c r="A81" s="74" t="s">
        <v>98</v>
      </c>
      <c r="B81" s="75"/>
      <c r="C81" s="75"/>
      <c r="D81" s="75"/>
      <c r="E81" s="76"/>
      <c r="F81" s="66"/>
      <c r="G81" s="67"/>
      <c r="H81" s="29" t="s">
        <v>87</v>
      </c>
      <c r="I81" s="29"/>
      <c r="J81" s="30"/>
      <c r="K81" s="66"/>
      <c r="L81" s="67"/>
      <c r="M81" s="29" t="s">
        <v>87</v>
      </c>
      <c r="N81" s="29"/>
      <c r="O81" s="30"/>
      <c r="P81" s="21"/>
      <c r="Q81" s="22"/>
      <c r="R81" s="22"/>
      <c r="S81" s="22"/>
      <c r="T81" s="24"/>
    </row>
    <row r="82" spans="1:20" ht="16.5" x14ac:dyDescent="0.2">
      <c r="A82" s="81" t="s">
        <v>117</v>
      </c>
      <c r="B82" s="82"/>
      <c r="C82" s="82"/>
      <c r="D82" s="82"/>
      <c r="E82" s="83"/>
      <c r="F82" s="68"/>
      <c r="G82" s="69"/>
      <c r="H82" s="22" t="s">
        <v>88</v>
      </c>
      <c r="I82" s="22"/>
      <c r="J82" s="24"/>
      <c r="K82" s="68"/>
      <c r="L82" s="69"/>
      <c r="M82" s="22" t="s">
        <v>88</v>
      </c>
      <c r="N82" s="22"/>
      <c r="O82" s="24"/>
      <c r="P82" s="21"/>
      <c r="Q82" s="22"/>
      <c r="R82" s="22"/>
      <c r="S82" s="22"/>
      <c r="T82" s="24"/>
    </row>
    <row r="83" spans="1:20" x14ac:dyDescent="0.2">
      <c r="A83" s="84" t="s">
        <v>118</v>
      </c>
      <c r="B83" s="85"/>
      <c r="C83" s="85"/>
      <c r="D83" s="85"/>
      <c r="E83" s="86"/>
      <c r="F83" s="70"/>
      <c r="G83" s="71"/>
      <c r="H83" s="3"/>
      <c r="I83" s="3"/>
      <c r="J83" s="27"/>
      <c r="K83" s="70"/>
      <c r="L83" s="71"/>
      <c r="M83" s="3"/>
      <c r="N83" s="3"/>
      <c r="O83" s="27"/>
      <c r="P83" s="21"/>
      <c r="Q83" s="22"/>
      <c r="R83" s="22"/>
      <c r="S83" s="22"/>
      <c r="T83" s="24"/>
    </row>
    <row r="84" spans="1:20" x14ac:dyDescent="0.2">
      <c r="A84" s="81" t="s">
        <v>30</v>
      </c>
      <c r="B84" s="82"/>
      <c r="C84" s="82"/>
      <c r="D84" s="82"/>
      <c r="E84" s="83"/>
      <c r="F84" s="68"/>
      <c r="G84" s="69"/>
      <c r="H84" s="22" t="s">
        <v>88</v>
      </c>
      <c r="I84" s="22"/>
      <c r="J84" s="24"/>
      <c r="K84" s="68"/>
      <c r="L84" s="69"/>
      <c r="M84" s="22" t="s">
        <v>88</v>
      </c>
      <c r="N84" s="22"/>
      <c r="O84" s="24"/>
      <c r="P84" s="21"/>
      <c r="Q84" s="22"/>
      <c r="R84" s="22"/>
      <c r="S84" s="22"/>
      <c r="T84" s="24"/>
    </row>
    <row r="85" spans="1:20" x14ac:dyDescent="0.2">
      <c r="A85" s="84" t="s">
        <v>31</v>
      </c>
      <c r="B85" s="85"/>
      <c r="C85" s="85"/>
      <c r="D85" s="85"/>
      <c r="E85" s="86"/>
      <c r="F85" s="70"/>
      <c r="G85" s="71"/>
      <c r="H85" s="3"/>
      <c r="I85" s="3"/>
      <c r="J85" s="27"/>
      <c r="K85" s="70"/>
      <c r="L85" s="71"/>
      <c r="M85" s="3"/>
      <c r="N85" s="3"/>
      <c r="O85" s="27"/>
      <c r="P85" s="21"/>
      <c r="Q85" s="22"/>
      <c r="R85" s="22"/>
      <c r="S85" s="22"/>
      <c r="T85" s="24"/>
    </row>
    <row r="86" spans="1:20" ht="18.75" x14ac:dyDescent="0.35">
      <c r="A86" s="81" t="s">
        <v>109</v>
      </c>
      <c r="B86" s="82"/>
      <c r="C86" s="82"/>
      <c r="D86" s="82"/>
      <c r="E86" s="83"/>
      <c r="F86" s="72" t="str">
        <f>IF(F80=0," ",F80/(F74+F75))</f>
        <v xml:space="preserve"> </v>
      </c>
      <c r="G86" s="73"/>
      <c r="H86" s="22" t="s">
        <v>9</v>
      </c>
      <c r="I86" s="22"/>
      <c r="J86" s="24"/>
      <c r="K86" s="72" t="str">
        <f>IF(K80=0," ",K80/(F74+F75))</f>
        <v xml:space="preserve"> </v>
      </c>
      <c r="L86" s="73"/>
      <c r="M86" s="22" t="s">
        <v>9</v>
      </c>
      <c r="N86" s="22"/>
      <c r="O86" s="24"/>
      <c r="P86" s="72" t="str">
        <f>IF(F80=0," ",(F86+K86)/2)</f>
        <v xml:space="preserve"> </v>
      </c>
      <c r="Q86" s="73"/>
      <c r="R86" s="33" t="s">
        <v>9</v>
      </c>
      <c r="S86" s="20"/>
      <c r="T86" s="28"/>
    </row>
    <row r="87" spans="1:20" ht="15" x14ac:dyDescent="0.25">
      <c r="A87" s="84" t="s">
        <v>110</v>
      </c>
      <c r="B87" s="85"/>
      <c r="C87" s="85"/>
      <c r="D87" s="85"/>
      <c r="E87" s="86"/>
      <c r="F87" s="70"/>
      <c r="G87" s="71"/>
      <c r="H87" s="3"/>
      <c r="I87" s="3"/>
      <c r="J87" s="27"/>
      <c r="K87" s="70"/>
      <c r="L87" s="71"/>
      <c r="M87" s="3"/>
      <c r="N87" s="3"/>
      <c r="O87" s="27"/>
      <c r="P87" s="25"/>
      <c r="Q87" s="3"/>
      <c r="R87" s="32"/>
      <c r="S87" s="3"/>
      <c r="T87" s="27"/>
    </row>
    <row r="88" spans="1:20" x14ac:dyDescent="0.2">
      <c r="A88" s="74" t="s">
        <v>32</v>
      </c>
      <c r="B88" s="75"/>
      <c r="C88" s="75"/>
      <c r="D88" s="75"/>
      <c r="E88" s="76"/>
      <c r="F88" s="25" t="s">
        <v>90</v>
      </c>
      <c r="G88" s="41"/>
      <c r="H88" s="3" t="s">
        <v>89</v>
      </c>
      <c r="I88" s="3"/>
      <c r="J88" s="27"/>
      <c r="K88" s="25" t="s">
        <v>90</v>
      </c>
      <c r="L88" s="41"/>
      <c r="M88" s="3" t="s">
        <v>89</v>
      </c>
      <c r="N88" s="3"/>
      <c r="O88" s="27"/>
      <c r="P88" s="25" t="s">
        <v>90</v>
      </c>
      <c r="Q88" s="41"/>
      <c r="R88" s="3" t="s">
        <v>89</v>
      </c>
      <c r="S88" s="3"/>
      <c r="T88" s="27"/>
    </row>
    <row r="90" spans="1:20" ht="27.75" customHeight="1" x14ac:dyDescent="0.2">
      <c r="A90" s="19" t="s">
        <v>33</v>
      </c>
      <c r="B90" s="20"/>
      <c r="C90" s="20"/>
      <c r="D90" s="20"/>
      <c r="E90" s="28"/>
      <c r="F90" s="64" t="s">
        <v>142</v>
      </c>
      <c r="G90" s="64"/>
      <c r="H90" s="64"/>
      <c r="I90" s="64"/>
      <c r="J90" s="64"/>
      <c r="K90" s="64"/>
      <c r="L90" s="64"/>
      <c r="M90" s="64"/>
      <c r="N90" s="64"/>
      <c r="O90" s="64"/>
      <c r="P90" s="64"/>
      <c r="Q90" s="64"/>
      <c r="R90" s="64"/>
      <c r="S90" s="64"/>
      <c r="T90" s="65"/>
    </row>
    <row r="91" spans="1:20" x14ac:dyDescent="0.2">
      <c r="A91" s="21"/>
      <c r="B91" s="22"/>
      <c r="C91" s="22"/>
      <c r="D91" s="22"/>
      <c r="E91" s="24"/>
      <c r="F91" s="23" t="s">
        <v>34</v>
      </c>
      <c r="G91" s="22"/>
      <c r="H91" s="22"/>
      <c r="I91" s="22"/>
      <c r="J91" s="22"/>
      <c r="K91" s="22"/>
      <c r="L91" s="22"/>
      <c r="M91" s="22"/>
      <c r="N91" s="22"/>
      <c r="O91" s="22"/>
      <c r="P91" s="22"/>
      <c r="Q91" s="22"/>
      <c r="R91" s="22"/>
      <c r="S91" s="22"/>
      <c r="T91" s="24"/>
    </row>
    <row r="92" spans="1:20" x14ac:dyDescent="0.2">
      <c r="A92" s="25"/>
      <c r="B92" s="3"/>
      <c r="C92" s="3"/>
      <c r="D92" s="3"/>
      <c r="E92" s="27"/>
      <c r="F92" s="26" t="s">
        <v>35</v>
      </c>
      <c r="G92" s="3"/>
      <c r="H92" s="3"/>
      <c r="I92" s="3"/>
      <c r="J92" s="3"/>
      <c r="K92" s="3"/>
      <c r="L92" s="3"/>
      <c r="M92" s="3"/>
      <c r="N92" s="3"/>
      <c r="O92" s="3"/>
      <c r="P92" s="3"/>
      <c r="Q92" s="3"/>
      <c r="R92" s="3"/>
      <c r="S92" s="3"/>
      <c r="T92" s="27"/>
    </row>
  </sheetData>
  <sheetProtection algorithmName="SHA-512" hashValue="e/FqgfrzsxECV/IjVVp6SU6GNUpI2AWGYA2WOCCxYNQAPd9EoxrxSHs/zuP/bfwxCm1SCanUxL1/pq4HLJZ9YA==" saltValue="FGQU0cNIKFB6bRXtBKpeoA==" spinCount="100000" sheet="1" objects="1" scenarios="1"/>
  <mergeCells count="76">
    <mergeCell ref="F33:I33"/>
    <mergeCell ref="F35:L35"/>
    <mergeCell ref="F24:T24"/>
    <mergeCell ref="F26:T26"/>
    <mergeCell ref="F27:T27"/>
    <mergeCell ref="F28:T28"/>
    <mergeCell ref="F29:T29"/>
    <mergeCell ref="F31:T31"/>
    <mergeCell ref="F23:T23"/>
    <mergeCell ref="F10:T10"/>
    <mergeCell ref="F11:T11"/>
    <mergeCell ref="F12:T12"/>
    <mergeCell ref="F13:T13"/>
    <mergeCell ref="F15:T15"/>
    <mergeCell ref="F16:T16"/>
    <mergeCell ref="F17:T17"/>
    <mergeCell ref="F18:T18"/>
    <mergeCell ref="F19:T19"/>
    <mergeCell ref="F21:T21"/>
    <mergeCell ref="F22:T22"/>
    <mergeCell ref="F79:J79"/>
    <mergeCell ref="K79:O79"/>
    <mergeCell ref="P79:T79"/>
    <mergeCell ref="K37:L37"/>
    <mergeCell ref="K38:L38"/>
    <mergeCell ref="F46:L46"/>
    <mergeCell ref="O46:T46"/>
    <mergeCell ref="P76:Q76"/>
    <mergeCell ref="P37:T37"/>
    <mergeCell ref="G61:T61"/>
    <mergeCell ref="G63:T63"/>
    <mergeCell ref="G64:T64"/>
    <mergeCell ref="G65:T65"/>
    <mergeCell ref="G66:T66"/>
    <mergeCell ref="G69:T69"/>
    <mergeCell ref="A85:E85"/>
    <mergeCell ref="A86:E86"/>
    <mergeCell ref="A87:E87"/>
    <mergeCell ref="A88:E88"/>
    <mergeCell ref="F80:G80"/>
    <mergeCell ref="F81:G81"/>
    <mergeCell ref="F82:G82"/>
    <mergeCell ref="F83:G83"/>
    <mergeCell ref="F84:G84"/>
    <mergeCell ref="F85:G85"/>
    <mergeCell ref="A84:E84"/>
    <mergeCell ref="F87:G87"/>
    <mergeCell ref="F86:G86"/>
    <mergeCell ref="A79:E79"/>
    <mergeCell ref="A80:E80"/>
    <mergeCell ref="A81:E81"/>
    <mergeCell ref="A82:E82"/>
    <mergeCell ref="A83:E83"/>
    <mergeCell ref="A74:E74"/>
    <mergeCell ref="A76:E76"/>
    <mergeCell ref="A77:E77"/>
    <mergeCell ref="K76:O76"/>
    <mergeCell ref="A73:E73"/>
    <mergeCell ref="F73:J73"/>
    <mergeCell ref="A75:E75"/>
    <mergeCell ref="F90:T90"/>
    <mergeCell ref="F74:G74"/>
    <mergeCell ref="F76:G76"/>
    <mergeCell ref="F77:G77"/>
    <mergeCell ref="P74:Q74"/>
    <mergeCell ref="P75:Q75"/>
    <mergeCell ref="F75:G75"/>
    <mergeCell ref="K80:L80"/>
    <mergeCell ref="K81:L81"/>
    <mergeCell ref="K82:L82"/>
    <mergeCell ref="K83:L83"/>
    <mergeCell ref="K84:L84"/>
    <mergeCell ref="K85:L85"/>
    <mergeCell ref="K86:L86"/>
    <mergeCell ref="K87:L87"/>
    <mergeCell ref="P86:Q86"/>
  </mergeCells>
  <dataValidations disablePrompts="1" count="2">
    <dataValidation type="list" allowBlank="1" showInputMessage="1" showErrorMessage="1" sqref="V33:X33 F33" xr:uid="{00000000-0002-0000-0000-000000000000}">
      <formula1>$U$33:$X$33</formula1>
    </dataValidation>
    <dataValidation type="list" allowBlank="1" showInputMessage="1" showErrorMessage="1" sqref="F35" xr:uid="{00000000-0002-0000-0000-000001000000}">
      <formula1>$U$35:$X$35</formula1>
    </dataValidation>
  </dataValidations>
  <pageMargins left="0.9055118110236221" right="0.47244094488188981" top="1.3779527559055118" bottom="0.78740157480314965" header="0.31496062992125984" footer="0.31496062992125984"/>
  <pageSetup paperSize="9" orientation="portrait" verticalDpi="0" r:id="rId1"/>
  <headerFooter>
    <oddHeader xml:space="preserve">&amp;L&amp;G&amp;R&amp;"-,Fett"&amp;12Nachweisformular für Luftdichtheitsmessungen
Version EZ 2022.1
</oddHeader>
    <oddFooter>&amp;R Seite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125"/>
  <sheetViews>
    <sheetView tabSelected="1" view="pageLayout" topLeftCell="A40" zoomScale="130" zoomScaleNormal="100" zoomScalePageLayoutView="130" workbookViewId="0">
      <selection activeCell="A49" sqref="A49:C53"/>
    </sheetView>
  </sheetViews>
  <sheetFormatPr baseColWidth="10" defaultColWidth="11.42578125" defaultRowHeight="14.25" x14ac:dyDescent="0.2"/>
  <cols>
    <col min="1" max="1" width="52.85546875" style="1" customWidth="1"/>
    <col min="2" max="2" width="26.140625" style="1" customWidth="1"/>
    <col min="3" max="3" width="5" style="1" customWidth="1"/>
    <col min="4" max="16384" width="11.42578125" style="1"/>
  </cols>
  <sheetData>
    <row r="1" spans="1:3" ht="23.25" x14ac:dyDescent="0.35">
      <c r="A1" s="2" t="s">
        <v>125</v>
      </c>
    </row>
    <row r="2" spans="1:3" x14ac:dyDescent="0.2">
      <c r="C2" s="39" t="s">
        <v>103</v>
      </c>
    </row>
    <row r="3" spans="1:3" s="14" customFormat="1" ht="35.25" customHeight="1" x14ac:dyDescent="0.25">
      <c r="A3" s="11" t="s">
        <v>36</v>
      </c>
      <c r="B3" s="12" t="s">
        <v>57</v>
      </c>
      <c r="C3" s="13" t="s">
        <v>56</v>
      </c>
    </row>
    <row r="4" spans="1:3" s="14" customFormat="1" ht="18" customHeight="1" x14ac:dyDescent="0.25">
      <c r="A4" s="15" t="s">
        <v>37</v>
      </c>
      <c r="B4" s="15" t="s">
        <v>58</v>
      </c>
      <c r="C4" s="37"/>
    </row>
    <row r="5" spans="1:3" s="14" customFormat="1" ht="18" customHeight="1" x14ac:dyDescent="0.25">
      <c r="A5" s="15" t="s">
        <v>38</v>
      </c>
      <c r="B5" s="15" t="s">
        <v>59</v>
      </c>
      <c r="C5" s="37"/>
    </row>
    <row r="6" spans="1:3" s="14" customFormat="1" ht="18" customHeight="1" x14ac:dyDescent="0.25">
      <c r="A6" s="16" t="s">
        <v>135</v>
      </c>
      <c r="B6" s="15" t="s">
        <v>59</v>
      </c>
      <c r="C6" s="37"/>
    </row>
    <row r="7" spans="1:3" s="14" customFormat="1" ht="28.5" customHeight="1" x14ac:dyDescent="0.25">
      <c r="A7" s="16" t="s">
        <v>39</v>
      </c>
      <c r="B7" s="15" t="s">
        <v>58</v>
      </c>
      <c r="C7" s="37"/>
    </row>
    <row r="8" spans="1:3" s="14" customFormat="1" ht="18" customHeight="1" x14ac:dyDescent="0.25">
      <c r="A8" s="15" t="s">
        <v>126</v>
      </c>
      <c r="B8" s="15" t="s">
        <v>58</v>
      </c>
      <c r="C8" s="37"/>
    </row>
    <row r="9" spans="1:3" s="14" customFormat="1" ht="18" customHeight="1" x14ac:dyDescent="0.25">
      <c r="A9" s="15" t="s">
        <v>126</v>
      </c>
      <c r="B9" s="62" t="s">
        <v>127</v>
      </c>
      <c r="C9" s="37"/>
    </row>
    <row r="10" spans="1:3" s="14" customFormat="1" ht="18" customHeight="1" x14ac:dyDescent="0.25">
      <c r="A10" s="15" t="s">
        <v>40</v>
      </c>
      <c r="B10" s="15" t="s">
        <v>119</v>
      </c>
      <c r="C10" s="37"/>
    </row>
    <row r="11" spans="1:3" s="14" customFormat="1" ht="28.5" customHeight="1" x14ac:dyDescent="0.25">
      <c r="A11" s="16" t="s">
        <v>128</v>
      </c>
      <c r="B11" s="15" t="s">
        <v>60</v>
      </c>
      <c r="C11" s="37"/>
    </row>
    <row r="12" spans="1:3" s="14" customFormat="1" ht="28.5" customHeight="1" x14ac:dyDescent="0.25">
      <c r="A12" s="16" t="s">
        <v>129</v>
      </c>
      <c r="B12" s="15" t="s">
        <v>58</v>
      </c>
      <c r="C12" s="37"/>
    </row>
    <row r="13" spans="1:3" s="14" customFormat="1" ht="28.5" customHeight="1" x14ac:dyDescent="0.25">
      <c r="A13" s="16" t="s">
        <v>61</v>
      </c>
      <c r="B13" s="15" t="s">
        <v>58</v>
      </c>
      <c r="C13" s="37"/>
    </row>
    <row r="14" spans="1:3" s="14" customFormat="1" ht="25.5" x14ac:dyDescent="0.25">
      <c r="A14" s="15" t="s">
        <v>41</v>
      </c>
      <c r="B14" s="63" t="s">
        <v>139</v>
      </c>
      <c r="C14" s="37"/>
    </row>
    <row r="15" spans="1:3" s="14" customFormat="1" ht="18" customHeight="1" x14ac:dyDescent="0.25">
      <c r="A15" s="15" t="s">
        <v>42</v>
      </c>
      <c r="B15" s="62" t="s">
        <v>58</v>
      </c>
      <c r="C15" s="37"/>
    </row>
    <row r="16" spans="1:3" s="14" customFormat="1" ht="18" customHeight="1" x14ac:dyDescent="0.25">
      <c r="A16" s="15" t="s">
        <v>43</v>
      </c>
      <c r="B16" s="62" t="s">
        <v>119</v>
      </c>
      <c r="C16" s="37"/>
    </row>
    <row r="17" spans="1:3" s="14" customFormat="1" ht="25.5" x14ac:dyDescent="0.25">
      <c r="A17" s="16" t="s">
        <v>130</v>
      </c>
      <c r="B17" s="63" t="s">
        <v>140</v>
      </c>
      <c r="C17" s="37"/>
    </row>
    <row r="18" spans="1:3" s="14" customFormat="1" ht="25.5" x14ac:dyDescent="0.25">
      <c r="A18" s="15" t="s">
        <v>44</v>
      </c>
      <c r="B18" s="63" t="s">
        <v>141</v>
      </c>
      <c r="C18" s="37"/>
    </row>
    <row r="19" spans="1:3" s="14" customFormat="1" ht="25.5" x14ac:dyDescent="0.25">
      <c r="A19" s="15" t="s">
        <v>45</v>
      </c>
      <c r="B19" s="63" t="s">
        <v>141</v>
      </c>
      <c r="C19" s="37"/>
    </row>
    <row r="20" spans="1:3" s="14" customFormat="1" ht="18" customHeight="1" x14ac:dyDescent="0.25">
      <c r="A20" s="15" t="s">
        <v>54</v>
      </c>
      <c r="B20" s="62" t="s">
        <v>119</v>
      </c>
      <c r="C20" s="37"/>
    </row>
    <row r="21" spans="1:3" s="14" customFormat="1" ht="18" customHeight="1" x14ac:dyDescent="0.25">
      <c r="A21" s="15" t="s">
        <v>55</v>
      </c>
      <c r="B21" s="62" t="s">
        <v>131</v>
      </c>
      <c r="C21" s="37"/>
    </row>
    <row r="22" spans="1:3" s="14" customFormat="1" ht="18" customHeight="1" x14ac:dyDescent="0.25">
      <c r="A22" s="15" t="s">
        <v>46</v>
      </c>
      <c r="B22" s="62" t="s">
        <v>131</v>
      </c>
      <c r="C22" s="37"/>
    </row>
    <row r="23" spans="1:3" s="14" customFormat="1" ht="28.5" customHeight="1" x14ac:dyDescent="0.25">
      <c r="A23" s="16" t="s">
        <v>136</v>
      </c>
      <c r="B23" s="63" t="s">
        <v>134</v>
      </c>
      <c r="C23" s="37"/>
    </row>
    <row r="24" spans="1:3" s="14" customFormat="1" ht="18" customHeight="1" x14ac:dyDescent="0.25">
      <c r="A24" s="15" t="s">
        <v>47</v>
      </c>
      <c r="B24" s="62" t="s">
        <v>127</v>
      </c>
      <c r="C24" s="37"/>
    </row>
    <row r="25" spans="1:3" s="14" customFormat="1" ht="18" customHeight="1" x14ac:dyDescent="0.25">
      <c r="A25" s="15" t="s">
        <v>48</v>
      </c>
      <c r="B25" s="62" t="s">
        <v>127</v>
      </c>
      <c r="C25" s="37"/>
    </row>
    <row r="26" spans="1:3" s="14" customFormat="1" ht="18" customHeight="1" x14ac:dyDescent="0.25">
      <c r="A26" s="15" t="s">
        <v>49</v>
      </c>
      <c r="B26" s="62" t="s">
        <v>127</v>
      </c>
      <c r="C26" s="37"/>
    </row>
    <row r="27" spans="1:3" s="14" customFormat="1" ht="18" customHeight="1" x14ac:dyDescent="0.25">
      <c r="A27" s="15" t="s">
        <v>50</v>
      </c>
      <c r="B27" s="62" t="s">
        <v>58</v>
      </c>
      <c r="C27" s="37"/>
    </row>
    <row r="28" spans="1:3" s="14" customFormat="1" ht="18" customHeight="1" x14ac:dyDescent="0.25">
      <c r="A28" s="15" t="s">
        <v>51</v>
      </c>
      <c r="B28" s="62" t="s">
        <v>127</v>
      </c>
      <c r="C28" s="37"/>
    </row>
    <row r="29" spans="1:3" s="14" customFormat="1" ht="18" customHeight="1" x14ac:dyDescent="0.25">
      <c r="A29" s="15" t="s">
        <v>52</v>
      </c>
      <c r="B29" s="62" t="s">
        <v>62</v>
      </c>
      <c r="C29" s="37"/>
    </row>
    <row r="30" spans="1:3" s="14" customFormat="1" ht="18" customHeight="1" x14ac:dyDescent="0.25">
      <c r="A30" s="15" t="s">
        <v>53</v>
      </c>
      <c r="B30" s="15" t="s">
        <v>119</v>
      </c>
      <c r="C30" s="37"/>
    </row>
    <row r="31" spans="1:3" s="14" customFormat="1" ht="18" customHeight="1" x14ac:dyDescent="0.25">
      <c r="A31" s="15" t="s">
        <v>63</v>
      </c>
      <c r="B31" s="15" t="s">
        <v>119</v>
      </c>
      <c r="C31" s="37"/>
    </row>
    <row r="32" spans="1:3" s="14" customFormat="1" ht="18" customHeight="1" x14ac:dyDescent="0.25">
      <c r="A32" s="15" t="s">
        <v>64</v>
      </c>
      <c r="B32" s="15" t="s">
        <v>119</v>
      </c>
      <c r="C32" s="37"/>
    </row>
    <row r="33" spans="1:3" s="14" customFormat="1" ht="18" customHeight="1" x14ac:dyDescent="0.25">
      <c r="A33" s="15" t="s">
        <v>66</v>
      </c>
      <c r="B33" s="15" t="s">
        <v>119</v>
      </c>
      <c r="C33" s="37"/>
    </row>
    <row r="34" spans="1:3" s="14" customFormat="1" ht="18" customHeight="1" x14ac:dyDescent="0.25">
      <c r="A34" s="15" t="s">
        <v>65</v>
      </c>
      <c r="B34" s="62" t="s">
        <v>119</v>
      </c>
      <c r="C34" s="37"/>
    </row>
    <row r="35" spans="1:3" s="14" customFormat="1" ht="18" customHeight="1" x14ac:dyDescent="0.25">
      <c r="A35" s="15" t="s">
        <v>67</v>
      </c>
      <c r="B35" s="62" t="s">
        <v>119</v>
      </c>
      <c r="C35" s="37"/>
    </row>
    <row r="36" spans="1:3" s="14" customFormat="1" ht="18" customHeight="1" x14ac:dyDescent="0.25">
      <c r="A36" s="16" t="s">
        <v>73</v>
      </c>
      <c r="B36" s="62" t="s">
        <v>119</v>
      </c>
      <c r="C36" s="37"/>
    </row>
    <row r="37" spans="1:3" s="14" customFormat="1" ht="18" customHeight="1" x14ac:dyDescent="0.25">
      <c r="A37" s="15" t="s">
        <v>132</v>
      </c>
      <c r="B37" s="62" t="s">
        <v>131</v>
      </c>
      <c r="C37" s="37"/>
    </row>
    <row r="38" spans="1:3" s="14" customFormat="1" ht="18" customHeight="1" x14ac:dyDescent="0.25">
      <c r="A38" s="15" t="s">
        <v>68</v>
      </c>
      <c r="B38" s="62" t="s">
        <v>127</v>
      </c>
      <c r="C38" s="37"/>
    </row>
    <row r="39" spans="1:3" s="14" customFormat="1" ht="18" customHeight="1" x14ac:dyDescent="0.25">
      <c r="A39" s="15" t="s">
        <v>69</v>
      </c>
      <c r="B39" s="62" t="s">
        <v>131</v>
      </c>
      <c r="C39" s="37"/>
    </row>
    <row r="40" spans="1:3" s="14" customFormat="1" ht="18" customHeight="1" x14ac:dyDescent="0.25">
      <c r="A40" s="6" t="s">
        <v>70</v>
      </c>
      <c r="B40" s="17"/>
      <c r="C40" s="101"/>
    </row>
    <row r="41" spans="1:3" ht="25.5" x14ac:dyDescent="0.2">
      <c r="A41" s="7"/>
      <c r="B41" s="8" t="s">
        <v>120</v>
      </c>
      <c r="C41" s="102"/>
    </row>
    <row r="42" spans="1:3" x14ac:dyDescent="0.2">
      <c r="A42" s="7"/>
      <c r="B42" s="7"/>
      <c r="C42" s="102"/>
    </row>
    <row r="43" spans="1:3" x14ac:dyDescent="0.2">
      <c r="A43" s="7"/>
      <c r="B43" s="7"/>
      <c r="C43" s="102"/>
    </row>
    <row r="44" spans="1:3" x14ac:dyDescent="0.2">
      <c r="A44" s="7"/>
      <c r="B44" s="9" t="s">
        <v>72</v>
      </c>
      <c r="C44" s="102"/>
    </row>
    <row r="45" spans="1:3" x14ac:dyDescent="0.2">
      <c r="A45" s="7"/>
      <c r="B45" s="7"/>
      <c r="C45" s="102"/>
    </row>
    <row r="46" spans="1:3" x14ac:dyDescent="0.2">
      <c r="A46" s="10"/>
      <c r="B46" s="10"/>
      <c r="C46" s="103"/>
    </row>
    <row r="47" spans="1:3" x14ac:dyDescent="0.2">
      <c r="A47" s="4"/>
      <c r="B47" s="4"/>
      <c r="C47" s="4"/>
    </row>
    <row r="48" spans="1:3" x14ac:dyDescent="0.2">
      <c r="A48" s="111" t="s">
        <v>71</v>
      </c>
      <c r="B48" s="112"/>
      <c r="C48" s="113"/>
    </row>
    <row r="49" spans="1:3" x14ac:dyDescent="0.2">
      <c r="A49" s="114"/>
      <c r="B49" s="115"/>
      <c r="C49" s="116"/>
    </row>
    <row r="50" spans="1:3" x14ac:dyDescent="0.2">
      <c r="A50" s="114"/>
      <c r="B50" s="115"/>
      <c r="C50" s="116"/>
    </row>
    <row r="51" spans="1:3" x14ac:dyDescent="0.2">
      <c r="A51" s="114"/>
      <c r="B51" s="115"/>
      <c r="C51" s="116"/>
    </row>
    <row r="52" spans="1:3" x14ac:dyDescent="0.2">
      <c r="A52" s="114"/>
      <c r="B52" s="115"/>
      <c r="C52" s="116"/>
    </row>
    <row r="53" spans="1:3" x14ac:dyDescent="0.2">
      <c r="A53" s="114"/>
      <c r="B53" s="115"/>
      <c r="C53" s="116"/>
    </row>
    <row r="54" spans="1:3" ht="44.25" customHeight="1" x14ac:dyDescent="0.2">
      <c r="A54" s="95" t="s">
        <v>137</v>
      </c>
      <c r="B54" s="96"/>
      <c r="C54" s="97"/>
    </row>
    <row r="55" spans="1:3" ht="54" customHeight="1" x14ac:dyDescent="0.2">
      <c r="A55" s="104" t="s">
        <v>138</v>
      </c>
      <c r="B55" s="105"/>
      <c r="C55" s="106"/>
    </row>
    <row r="56" spans="1:3" x14ac:dyDescent="0.2">
      <c r="A56" s="4"/>
      <c r="B56" s="4"/>
      <c r="C56" s="4"/>
    </row>
    <row r="57" spans="1:3" s="61" customFormat="1" ht="54" customHeight="1" x14ac:dyDescent="0.25">
      <c r="A57" s="98" t="s">
        <v>133</v>
      </c>
      <c r="B57" s="99"/>
      <c r="C57" s="100"/>
    </row>
    <row r="58" spans="1:3" x14ac:dyDescent="0.2">
      <c r="A58" s="4"/>
      <c r="B58" s="4"/>
      <c r="C58" s="4"/>
    </row>
    <row r="59" spans="1:3" x14ac:dyDescent="0.2">
      <c r="A59" s="4"/>
      <c r="B59" s="4"/>
      <c r="C59" s="4"/>
    </row>
    <row r="60" spans="1:3" x14ac:dyDescent="0.2">
      <c r="A60" s="4"/>
      <c r="B60" s="4"/>
      <c r="C60" s="4"/>
    </row>
    <row r="61" spans="1:3" x14ac:dyDescent="0.2">
      <c r="A61" s="4"/>
      <c r="B61" s="4"/>
      <c r="C61" s="4"/>
    </row>
    <row r="62" spans="1:3" x14ac:dyDescent="0.2">
      <c r="A62" s="4"/>
      <c r="B62" s="4"/>
      <c r="C62" s="4"/>
    </row>
    <row r="63" spans="1:3" x14ac:dyDescent="0.2">
      <c r="A63" s="4"/>
      <c r="B63" s="4"/>
      <c r="C63" s="4"/>
    </row>
    <row r="64" spans="1:3" x14ac:dyDescent="0.2">
      <c r="A64" s="4"/>
      <c r="B64" s="4"/>
      <c r="C64" s="4"/>
    </row>
    <row r="65" spans="1:3" x14ac:dyDescent="0.2">
      <c r="A65" s="4"/>
      <c r="B65" s="4"/>
      <c r="C65" s="4"/>
    </row>
    <row r="66" spans="1:3" x14ac:dyDescent="0.2">
      <c r="A66" s="4"/>
      <c r="B66" s="4"/>
      <c r="C66" s="4"/>
    </row>
    <row r="67" spans="1:3" x14ac:dyDescent="0.2">
      <c r="A67" s="4"/>
      <c r="B67" s="4"/>
      <c r="C67" s="4"/>
    </row>
    <row r="68" spans="1:3" x14ac:dyDescent="0.2">
      <c r="A68" s="4"/>
      <c r="B68" s="4"/>
      <c r="C68" s="4"/>
    </row>
    <row r="69" spans="1:3" x14ac:dyDescent="0.2">
      <c r="A69" s="4"/>
      <c r="B69" s="4"/>
      <c r="C69" s="4"/>
    </row>
    <row r="70" spans="1:3" x14ac:dyDescent="0.2">
      <c r="A70" s="4"/>
      <c r="B70" s="4"/>
      <c r="C70" s="4"/>
    </row>
    <row r="71" spans="1:3" x14ac:dyDescent="0.2">
      <c r="A71" s="4"/>
      <c r="B71" s="4"/>
      <c r="C71" s="4"/>
    </row>
    <row r="72" spans="1:3" x14ac:dyDescent="0.2">
      <c r="A72" s="4"/>
      <c r="B72" s="4"/>
      <c r="C72" s="4"/>
    </row>
    <row r="73" spans="1:3" x14ac:dyDescent="0.2">
      <c r="A73" s="4"/>
      <c r="B73" s="4"/>
      <c r="C73" s="4"/>
    </row>
    <row r="74" spans="1:3" x14ac:dyDescent="0.2">
      <c r="A74" s="4"/>
      <c r="B74" s="4"/>
      <c r="C74" s="4"/>
    </row>
    <row r="75" spans="1:3" x14ac:dyDescent="0.2">
      <c r="A75" s="4"/>
      <c r="B75" s="4"/>
      <c r="C75" s="4"/>
    </row>
    <row r="76" spans="1:3" x14ac:dyDescent="0.2">
      <c r="A76" s="4"/>
      <c r="B76" s="4"/>
      <c r="C76" s="4"/>
    </row>
    <row r="77" spans="1:3" x14ac:dyDescent="0.2">
      <c r="A77" s="4"/>
      <c r="B77" s="4"/>
      <c r="C77" s="4"/>
    </row>
    <row r="78" spans="1:3" x14ac:dyDescent="0.2">
      <c r="A78" s="4"/>
      <c r="B78" s="4"/>
      <c r="C78" s="4"/>
    </row>
    <row r="79" spans="1:3" x14ac:dyDescent="0.2">
      <c r="A79" s="4"/>
      <c r="B79" s="4"/>
      <c r="C79" s="4"/>
    </row>
    <row r="80" spans="1:3" x14ac:dyDescent="0.2">
      <c r="A80" s="4"/>
      <c r="B80" s="4"/>
      <c r="C80" s="4"/>
    </row>
    <row r="81" spans="1:3" x14ac:dyDescent="0.2">
      <c r="A81" s="4"/>
      <c r="B81" s="4"/>
      <c r="C81" s="4"/>
    </row>
    <row r="82" spans="1:3" x14ac:dyDescent="0.2">
      <c r="A82" s="4"/>
      <c r="B82" s="4"/>
      <c r="C82" s="4"/>
    </row>
    <row r="83" spans="1:3" x14ac:dyDescent="0.2">
      <c r="A83" s="4"/>
      <c r="B83" s="4"/>
      <c r="C83" s="4"/>
    </row>
    <row r="84" spans="1:3" x14ac:dyDescent="0.2">
      <c r="A84" s="4"/>
      <c r="B84" s="4"/>
      <c r="C84" s="4"/>
    </row>
    <row r="85" spans="1:3" x14ac:dyDescent="0.2">
      <c r="A85" s="4"/>
      <c r="B85" s="4"/>
      <c r="C85" s="4"/>
    </row>
    <row r="86" spans="1:3" x14ac:dyDescent="0.2">
      <c r="A86" s="4"/>
      <c r="B86" s="4"/>
      <c r="C86" s="4"/>
    </row>
    <row r="87" spans="1:3" x14ac:dyDescent="0.2">
      <c r="A87" s="4"/>
      <c r="B87" s="4"/>
      <c r="C87" s="4"/>
    </row>
    <row r="88" spans="1:3" x14ac:dyDescent="0.2">
      <c r="A88" s="4"/>
      <c r="B88" s="4"/>
      <c r="C88" s="4"/>
    </row>
    <row r="89" spans="1:3" x14ac:dyDescent="0.2">
      <c r="A89" s="4"/>
      <c r="B89" s="4"/>
      <c r="C89" s="4"/>
    </row>
    <row r="90" spans="1:3" x14ac:dyDescent="0.2">
      <c r="A90" s="4"/>
      <c r="B90" s="4"/>
      <c r="C90" s="4"/>
    </row>
    <row r="91" spans="1:3" x14ac:dyDescent="0.2">
      <c r="A91" s="4"/>
      <c r="B91" s="4"/>
      <c r="C91" s="4"/>
    </row>
    <row r="92" spans="1:3" x14ac:dyDescent="0.2">
      <c r="A92" s="4"/>
      <c r="B92" s="4"/>
      <c r="C92" s="4"/>
    </row>
    <row r="93" spans="1:3" x14ac:dyDescent="0.2">
      <c r="A93" s="4"/>
      <c r="B93" s="4"/>
      <c r="C93" s="4"/>
    </row>
    <row r="94" spans="1:3" x14ac:dyDescent="0.2">
      <c r="A94" s="4"/>
      <c r="B94" s="4"/>
      <c r="C94" s="4"/>
    </row>
    <row r="95" spans="1:3" x14ac:dyDescent="0.2">
      <c r="A95" s="4"/>
      <c r="B95" s="4"/>
      <c r="C95" s="4"/>
    </row>
    <row r="96" spans="1:3" x14ac:dyDescent="0.2">
      <c r="A96" s="4"/>
      <c r="B96" s="4"/>
      <c r="C96" s="4"/>
    </row>
    <row r="97" spans="1:3" x14ac:dyDescent="0.2">
      <c r="A97" s="4"/>
      <c r="B97" s="4"/>
      <c r="C97" s="4"/>
    </row>
    <row r="98" spans="1:3" x14ac:dyDescent="0.2">
      <c r="A98" s="4"/>
      <c r="B98" s="4"/>
      <c r="C98" s="4"/>
    </row>
    <row r="99" spans="1:3" x14ac:dyDescent="0.2">
      <c r="A99" s="4"/>
      <c r="B99" s="4"/>
      <c r="C99" s="4"/>
    </row>
    <row r="100" spans="1:3" x14ac:dyDescent="0.2">
      <c r="A100" s="4"/>
      <c r="B100" s="4"/>
      <c r="C100" s="4"/>
    </row>
    <row r="101" spans="1:3" x14ac:dyDescent="0.2">
      <c r="A101" s="4"/>
      <c r="B101" s="4"/>
      <c r="C101" s="4"/>
    </row>
    <row r="102" spans="1:3" x14ac:dyDescent="0.2">
      <c r="A102" s="4"/>
      <c r="B102" s="4"/>
      <c r="C102" s="4"/>
    </row>
    <row r="103" spans="1:3" x14ac:dyDescent="0.2">
      <c r="A103" s="4"/>
      <c r="B103" s="4"/>
      <c r="C103" s="4"/>
    </row>
    <row r="104" spans="1:3" x14ac:dyDescent="0.2">
      <c r="A104" s="4"/>
      <c r="B104" s="4"/>
      <c r="C104" s="4"/>
    </row>
    <row r="105" spans="1:3" x14ac:dyDescent="0.2">
      <c r="A105" s="4"/>
      <c r="B105" s="4"/>
      <c r="C105" s="4"/>
    </row>
    <row r="106" spans="1:3" x14ac:dyDescent="0.2">
      <c r="A106" s="4"/>
      <c r="B106" s="4"/>
      <c r="C106" s="4"/>
    </row>
    <row r="107" spans="1:3" x14ac:dyDescent="0.2">
      <c r="A107" s="4"/>
      <c r="B107" s="4"/>
      <c r="C107" s="4"/>
    </row>
    <row r="108" spans="1:3" x14ac:dyDescent="0.2">
      <c r="A108" s="4"/>
      <c r="B108" s="4"/>
      <c r="C108" s="4"/>
    </row>
    <row r="109" spans="1:3" x14ac:dyDescent="0.2">
      <c r="A109" s="4"/>
      <c r="B109" s="4"/>
      <c r="C109" s="4"/>
    </row>
    <row r="110" spans="1:3" x14ac:dyDescent="0.2">
      <c r="A110" s="4"/>
      <c r="B110" s="4"/>
      <c r="C110" s="4"/>
    </row>
    <row r="111" spans="1:3" x14ac:dyDescent="0.2">
      <c r="A111" s="4"/>
      <c r="B111" s="4"/>
      <c r="C111" s="4"/>
    </row>
    <row r="112" spans="1:3" x14ac:dyDescent="0.2">
      <c r="A112" s="4"/>
      <c r="B112" s="4"/>
      <c r="C112" s="4"/>
    </row>
    <row r="113" spans="1:3" x14ac:dyDescent="0.2">
      <c r="A113" s="4"/>
      <c r="B113" s="4"/>
      <c r="C113" s="4"/>
    </row>
    <row r="114" spans="1:3" x14ac:dyDescent="0.2">
      <c r="A114" s="4"/>
      <c r="B114" s="4"/>
      <c r="C114" s="4"/>
    </row>
    <row r="115" spans="1:3" x14ac:dyDescent="0.2">
      <c r="A115" s="4"/>
      <c r="B115" s="4"/>
      <c r="C115" s="4"/>
    </row>
    <row r="116" spans="1:3" x14ac:dyDescent="0.2">
      <c r="A116" s="4"/>
      <c r="B116" s="4"/>
      <c r="C116" s="4"/>
    </row>
    <row r="117" spans="1:3" x14ac:dyDescent="0.2">
      <c r="A117" s="4"/>
      <c r="B117" s="4"/>
      <c r="C117" s="4"/>
    </row>
    <row r="118" spans="1:3" x14ac:dyDescent="0.2">
      <c r="A118" s="4"/>
      <c r="B118" s="4"/>
      <c r="C118" s="4"/>
    </row>
    <row r="119" spans="1:3" x14ac:dyDescent="0.2">
      <c r="A119" s="4"/>
      <c r="B119" s="4"/>
      <c r="C119" s="4"/>
    </row>
    <row r="120" spans="1:3" x14ac:dyDescent="0.2">
      <c r="A120" s="4"/>
      <c r="B120" s="4"/>
      <c r="C120" s="4"/>
    </row>
    <row r="121" spans="1:3" x14ac:dyDescent="0.2">
      <c r="A121" s="4"/>
      <c r="B121" s="4"/>
      <c r="C121" s="4"/>
    </row>
    <row r="122" spans="1:3" x14ac:dyDescent="0.2">
      <c r="A122" s="4"/>
      <c r="B122" s="4"/>
      <c r="C122" s="4"/>
    </row>
    <row r="123" spans="1:3" x14ac:dyDescent="0.2">
      <c r="A123" s="4"/>
      <c r="B123" s="4"/>
      <c r="C123" s="4"/>
    </row>
    <row r="124" spans="1:3" x14ac:dyDescent="0.2">
      <c r="B124" s="4"/>
      <c r="C124" s="4"/>
    </row>
    <row r="125" spans="1:3" x14ac:dyDescent="0.2">
      <c r="B125" s="4"/>
      <c r="C125" s="4"/>
    </row>
  </sheetData>
  <sheetProtection algorithmName="SHA-512" hashValue="37KtXPKlOHPT5rxPZyTVTc3NkYs4aZpbF35Y2PHI6LWiBXqhKro+i9gto/WM9op3PlPAgH9a44Z8RJPB0S94AA==" saltValue="/WUxrJmarp9h/u3zr5QARw==" spinCount="100000" sheet="1" objects="1" scenarios="1"/>
  <mergeCells count="10">
    <mergeCell ref="A54:C54"/>
    <mergeCell ref="A57:C57"/>
    <mergeCell ref="C40:C46"/>
    <mergeCell ref="A49:C49"/>
    <mergeCell ref="A50:C50"/>
    <mergeCell ref="A51:C51"/>
    <mergeCell ref="A52:C52"/>
    <mergeCell ref="A53:C53"/>
    <mergeCell ref="A55:C55"/>
    <mergeCell ref="A48:C48"/>
  </mergeCells>
  <pageMargins left="0.9055118110236221" right="0.47244094488188981" top="1.3779527559055118" bottom="0.78740157480314965" header="0.31496062992125984" footer="0.31496062992125984"/>
  <pageSetup paperSize="9" orientation="portrait" verticalDpi="0" r:id="rId1"/>
  <headerFooter>
    <oddHeader xml:space="preserve">&amp;L&amp;G&amp;R&amp;"-,Fett"&amp;12Nachweisformular für Luftdichtheitsmessungen
Version EZ 2020.1
</oddHeader>
    <oddFooter>&amp;R Seite &amp;P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E18"/>
  <sheetViews>
    <sheetView view="pageLayout" zoomScaleNormal="100" workbookViewId="0">
      <selection activeCell="B7" sqref="B7"/>
    </sheetView>
  </sheetViews>
  <sheetFormatPr baseColWidth="10" defaultColWidth="11.42578125" defaultRowHeight="14.25" x14ac:dyDescent="0.2"/>
  <cols>
    <col min="1" max="1" width="1" style="47" customWidth="1"/>
    <col min="2" max="5" width="21.140625" style="47" customWidth="1"/>
    <col min="6" max="16384" width="11.42578125" style="47"/>
  </cols>
  <sheetData>
    <row r="1" spans="1:5" x14ac:dyDescent="0.2">
      <c r="A1" s="47" t="s">
        <v>124</v>
      </c>
    </row>
    <row r="3" spans="1:5" ht="27.75" x14ac:dyDescent="0.35">
      <c r="A3" s="46" t="s">
        <v>122</v>
      </c>
      <c r="B3" s="49"/>
      <c r="C3" s="49"/>
      <c r="D3" s="49"/>
      <c r="E3" s="48" t="s">
        <v>103</v>
      </c>
    </row>
    <row r="4" spans="1:5" ht="9" customHeight="1" thickBot="1" x14ac:dyDescent="0.25">
      <c r="A4" s="49"/>
      <c r="B4" s="49"/>
      <c r="C4" s="49"/>
      <c r="D4" s="49"/>
    </row>
    <row r="5" spans="1:5" x14ac:dyDescent="0.2">
      <c r="A5" s="49"/>
      <c r="B5" s="109" t="s">
        <v>105</v>
      </c>
      <c r="C5" s="110"/>
      <c r="D5" s="107" t="s">
        <v>106</v>
      </c>
      <c r="E5" s="108"/>
    </row>
    <row r="6" spans="1:5" ht="30" customHeight="1" x14ac:dyDescent="0.2">
      <c r="A6" s="49"/>
      <c r="B6" s="50" t="s">
        <v>114</v>
      </c>
      <c r="C6" s="56" t="s">
        <v>115</v>
      </c>
      <c r="D6" s="50" t="s">
        <v>114</v>
      </c>
      <c r="E6" s="51" t="s">
        <v>116</v>
      </c>
    </row>
    <row r="7" spans="1:5" x14ac:dyDescent="0.2">
      <c r="A7" s="49"/>
      <c r="B7" s="42"/>
      <c r="C7" s="57"/>
      <c r="D7" s="42"/>
      <c r="E7" s="43"/>
    </row>
    <row r="8" spans="1:5" x14ac:dyDescent="0.2">
      <c r="A8" s="49"/>
      <c r="B8" s="42"/>
      <c r="C8" s="57"/>
      <c r="D8" s="42"/>
      <c r="E8" s="43"/>
    </row>
    <row r="9" spans="1:5" x14ac:dyDescent="0.2">
      <c r="A9" s="49"/>
      <c r="B9" s="42"/>
      <c r="C9" s="57"/>
      <c r="D9" s="42"/>
      <c r="E9" s="43"/>
    </row>
    <row r="10" spans="1:5" x14ac:dyDescent="0.2">
      <c r="A10" s="49"/>
      <c r="B10" s="42"/>
      <c r="C10" s="57"/>
      <c r="D10" s="42"/>
      <c r="E10" s="43"/>
    </row>
    <row r="11" spans="1:5" x14ac:dyDescent="0.2">
      <c r="A11" s="49"/>
      <c r="B11" s="42"/>
      <c r="C11" s="57"/>
      <c r="D11" s="42"/>
      <c r="E11" s="43"/>
    </row>
    <row r="12" spans="1:5" x14ac:dyDescent="0.2">
      <c r="A12" s="49"/>
      <c r="B12" s="42"/>
      <c r="C12" s="57"/>
      <c r="D12" s="42"/>
      <c r="E12" s="43"/>
    </row>
    <row r="13" spans="1:5" x14ac:dyDescent="0.2">
      <c r="A13" s="49"/>
      <c r="B13" s="42"/>
      <c r="C13" s="57"/>
      <c r="D13" s="42"/>
      <c r="E13" s="43"/>
    </row>
    <row r="14" spans="1:5" x14ac:dyDescent="0.2">
      <c r="A14" s="49"/>
      <c r="B14" s="42"/>
      <c r="C14" s="57"/>
      <c r="D14" s="42"/>
      <c r="E14" s="43"/>
    </row>
    <row r="15" spans="1:5" x14ac:dyDescent="0.2">
      <c r="A15" s="49"/>
      <c r="B15" s="42"/>
      <c r="C15" s="57"/>
      <c r="D15" s="42"/>
      <c r="E15" s="43"/>
    </row>
    <row r="16" spans="1:5" ht="15" thickBot="1" x14ac:dyDescent="0.25">
      <c r="A16" s="49"/>
      <c r="B16" s="44"/>
      <c r="C16" s="58"/>
      <c r="D16" s="44"/>
      <c r="E16" s="45"/>
    </row>
    <row r="17" spans="2:5" ht="19.5" customHeight="1" thickBot="1" x14ac:dyDescent="0.3">
      <c r="B17" s="53" t="s">
        <v>117</v>
      </c>
      <c r="C17" s="59" t="str">
        <f>IF(B7=0," ",(RSQ(B7:B16,C7:C16)))</f>
        <v xml:space="preserve"> </v>
      </c>
      <c r="D17" s="52"/>
      <c r="E17" s="60" t="str">
        <f>IF(D7=0," ",(RSQ(D7:D16,E7:E16)))</f>
        <v xml:space="preserve"> </v>
      </c>
    </row>
    <row r="18" spans="2:5" x14ac:dyDescent="0.2">
      <c r="B18" s="49"/>
      <c r="C18" s="49"/>
      <c r="D18" s="49"/>
    </row>
  </sheetData>
  <sheetProtection algorithmName="SHA-512" hashValue="Ki/5NBEdAM8DPP1P/cD+aI3ThCMaHHhd9O+Qgf6mF0L+FIM8e9RcGdKWnqlSg2vCPUEwDkYc2F19nYL89Xpz7Q==" saltValue="r52CYy38x3kPIn6Dh0wGMQ==" spinCount="100000" sheet="1" objects="1" scenarios="1"/>
  <mergeCells count="2">
    <mergeCell ref="D5:E5"/>
    <mergeCell ref="B5:C5"/>
  </mergeCells>
  <pageMargins left="0.9055118110236221" right="0.47244094488188981" top="1.3779527559055118" bottom="0.78740157480314965" header="0.31496062992125984" footer="0.31496062992125984"/>
  <pageSetup paperSize="9" orientation="portrait" verticalDpi="0" r:id="rId1"/>
  <headerFooter>
    <oddHeader>&amp;L&amp;G&amp;R&amp;"-,Fett"&amp;12Nachweisformular für Luftdichtheitsmessungen
Version EZ 2020.1</oddHeader>
    <oddFooter>&amp;L
&amp;R Seite &amp;P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Nachweis</vt:lpstr>
      <vt:lpstr>Abdichtungen</vt:lpstr>
      <vt:lpstr>Hilfsgrössen</vt:lpstr>
      <vt:lpstr>Bauart2</vt:lpstr>
      <vt:lpstr>Hilfsgrössen!Druckbereich</vt:lpstr>
      <vt:lpstr>Energiestandard2</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Notter Gregor HSLU T&amp;A</dc:creator>
  <cp:lastModifiedBy>Notter Gregor HSLU T&amp;A</cp:lastModifiedBy>
  <cp:lastPrinted>2019-10-18T12:55:30Z</cp:lastPrinted>
  <dcterms:created xsi:type="dcterms:W3CDTF">2016-11-18T13:49:01Z</dcterms:created>
  <dcterms:modified xsi:type="dcterms:W3CDTF">2022-02-15T09:53:25Z</dcterms:modified>
</cp:coreProperties>
</file>