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bookViews>
    <workbookView xWindow="-15" yWindow="-15" windowWidth="14400" windowHeight="12855" activeTab="1"/>
  </bookViews>
  <sheets>
    <sheet name="Anwendungshilfe" sheetId="1" r:id="rId1"/>
    <sheet name="Lösemittelrechner KH-Beläge" sheetId="2" r:id="rId2"/>
  </sheets>
  <definedNames>
    <definedName name="_xlnm.Print_Area" localSheetId="0">Anwendungshilfe!$A$1:$E$26</definedName>
  </definedNames>
  <calcPr calcId="145621"/>
</workbook>
</file>

<file path=xl/calcChain.xml><?xml version="1.0" encoding="utf-8"?>
<calcChain xmlns="http://schemas.openxmlformats.org/spreadsheetml/2006/main">
  <c r="E1" i="1" l="1"/>
  <c r="D43" i="2" l="1"/>
  <c r="B32" i="2" l="1"/>
  <c r="B33" i="2"/>
  <c r="B34" i="2"/>
  <c r="B35" i="2"/>
  <c r="B25" i="2"/>
  <c r="B26" i="2"/>
  <c r="B27" i="2"/>
  <c r="B28" i="2"/>
  <c r="E25" i="2"/>
  <c r="E32" i="2" s="1"/>
  <c r="E26" i="2"/>
  <c r="E33" i="2" s="1"/>
  <c r="E24" i="2" l="1"/>
  <c r="E31" i="2" s="1"/>
  <c r="E28" i="2"/>
  <c r="E35" i="2" s="1"/>
  <c r="E39" i="2"/>
  <c r="B31" i="2"/>
  <c r="B24" i="2"/>
  <c r="E40" i="2" l="1"/>
  <c r="E43" i="2" s="1"/>
  <c r="E38" i="2" l="1"/>
</calcChain>
</file>

<file path=xl/comments1.xml><?xml version="1.0" encoding="utf-8"?>
<comments xmlns="http://schemas.openxmlformats.org/spreadsheetml/2006/main">
  <authors>
    <author>Zulian, Ronny • Intep</author>
  </authors>
  <commentList>
    <comment ref="C11" authorId="0">
      <text>
        <r>
          <rPr>
            <b/>
            <sz val="9"/>
            <color indexed="81"/>
            <rFont val="Tahoma"/>
            <family val="2"/>
          </rPr>
          <t>Anwendungsbereich</t>
        </r>
        <r>
          <rPr>
            <sz val="9"/>
            <color indexed="81"/>
            <rFont val="Tahoma"/>
            <family val="2"/>
          </rPr>
          <t xml:space="preserve">
Benutzen Sie die Dropdownliste rechts.</t>
        </r>
      </text>
    </comment>
    <comment ref="A12" authorId="0">
      <text>
        <r>
          <rPr>
            <b/>
            <sz val="9"/>
            <color indexed="81"/>
            <rFont val="Tahoma"/>
            <family val="2"/>
          </rPr>
          <t>Dicke [mm]</t>
        </r>
        <r>
          <rPr>
            <sz val="9"/>
            <color indexed="81"/>
            <rFont val="Tahoma"/>
            <family val="2"/>
          </rPr>
          <t xml:space="preserve">
Dieser Lösemittelrechner darf nur für Bodenbeschichtungen mit einer Gesamtschichtdicke von &gt; 0.3 mm angewendet werden.</t>
        </r>
      </text>
    </comment>
    <comment ref="B16" authorId="0">
      <text>
        <r>
          <rPr>
            <b/>
            <sz val="9"/>
            <color indexed="81"/>
            <rFont val="Tahoma"/>
            <family val="2"/>
          </rPr>
          <t xml:space="preserve">Produktbezeichnung
</t>
        </r>
        <r>
          <rPr>
            <sz val="9"/>
            <color indexed="81"/>
            <rFont val="Tahoma"/>
            <family val="2"/>
          </rPr>
          <t>gemäss Sicherheitsdatenblatt.</t>
        </r>
      </text>
    </comment>
    <comment ref="C16" authorId="0">
      <text>
        <r>
          <rPr>
            <b/>
            <sz val="9"/>
            <color indexed="81"/>
            <rFont val="Tahoma"/>
            <family val="2"/>
          </rPr>
          <t>Mischverhältnis</t>
        </r>
        <r>
          <rPr>
            <sz val="9"/>
            <color indexed="81"/>
            <rFont val="Tahoma"/>
            <family val="2"/>
          </rPr>
          <t xml:space="preserve">
Geben Sie hier den Anteil der Komp. A ein.</t>
        </r>
      </text>
    </comment>
    <comment ref="D16" authorId="0">
      <text>
        <r>
          <rPr>
            <b/>
            <sz val="9"/>
            <color indexed="81"/>
            <rFont val="Tahoma"/>
            <family val="2"/>
          </rPr>
          <t>Mischverhältnis</t>
        </r>
        <r>
          <rPr>
            <sz val="9"/>
            <color indexed="81"/>
            <rFont val="Tahoma"/>
            <family val="2"/>
          </rPr>
          <t xml:space="preserve">
Geben Sie hier den Anteil der Komp. B ein.</t>
        </r>
      </text>
    </comment>
    <comment ref="E16" authorId="0">
      <text>
        <r>
          <rPr>
            <b/>
            <sz val="9"/>
            <color indexed="81"/>
            <rFont val="Tahoma"/>
            <family val="2"/>
          </rPr>
          <t>Verbrauch [kg/m2]</t>
        </r>
        <r>
          <rPr>
            <sz val="9"/>
            <color indexed="81"/>
            <rFont val="Tahoma"/>
            <family val="2"/>
          </rPr>
          <t xml:space="preserve">
Geben Sie hier den Verbrauch des fertig gemischten Produkts an.</t>
        </r>
      </text>
    </comment>
    <comment ref="B42" authorId="0">
      <text>
        <r>
          <rPr>
            <b/>
            <sz val="9"/>
            <color indexed="81"/>
            <rFont val="Tahoma"/>
            <family val="2"/>
          </rPr>
          <t>Thema</t>
        </r>
        <r>
          <rPr>
            <sz val="9"/>
            <color indexed="81"/>
            <rFont val="Tahoma"/>
            <family val="2"/>
          </rPr>
          <t xml:space="preserve">
Kurze Zusammenfassung der Vorgabe. Für den genauen Wortlaut sehen Sie bitte im Minergie-Eco Vorgabekatalog nach.</t>
        </r>
      </text>
    </comment>
    <comment ref="D42" authorId="0">
      <text>
        <r>
          <rPr>
            <b/>
            <sz val="9"/>
            <color indexed="81"/>
            <rFont val="Tahoma"/>
            <family val="2"/>
          </rPr>
          <t>Anforderung</t>
        </r>
        <r>
          <rPr>
            <sz val="9"/>
            <color indexed="81"/>
            <rFont val="Tahoma"/>
            <family val="2"/>
          </rPr>
          <t xml:space="preserve">
maximal zulässige Lösemittelsumme der verarbeitungsfertigen Einzelkomponenten.</t>
        </r>
      </text>
    </comment>
    <comment ref="E42" authorId="0">
      <text>
        <r>
          <rPr>
            <b/>
            <sz val="9"/>
            <color indexed="81"/>
            <rFont val="Tahoma"/>
            <family val="2"/>
          </rPr>
          <t>Bewertung</t>
        </r>
        <r>
          <rPr>
            <sz val="9"/>
            <color indexed="81"/>
            <rFont val="Tahoma"/>
            <family val="2"/>
          </rPr>
          <t xml:space="preserve">
Falls "Erfüllt" kann im Vorgabekatalog die Vorgabe mit "JA" beantwortet werden, andernfalls mit "NEIN".</t>
        </r>
      </text>
    </comment>
  </commentList>
</comments>
</file>

<file path=xl/sharedStrings.xml><?xml version="1.0" encoding="utf-8"?>
<sst xmlns="http://schemas.openxmlformats.org/spreadsheetml/2006/main" count="70" uniqueCount="54">
  <si>
    <t>Ziel</t>
  </si>
  <si>
    <t>Definition Lösemittel gemäss Richtlinie 2004/42/EG</t>
  </si>
  <si>
    <t>VOC mit einem Anfangssiedepunkt von höchstens 250 °C bei 101.3 kPa, die allein oder in Verbindung mit anderen Stoffen zur Auflösung oder Verdünnung von Rohstoffen, Produkten oder Abfallstoffen, als Reinigungsmittel zur Auflösung von Verschmutzungen, als Dispersionsmittel, als Mittel zur Regulierung der Viskosität oder der Oberflächenspannung oder als Weichmacher oder Konservierungsstoff verwendet wird.</t>
  </si>
  <si>
    <t>[%]</t>
  </si>
  <si>
    <t>Total Masse [kg/m2]</t>
  </si>
  <si>
    <t>[g/m2]</t>
  </si>
  <si>
    <t>Geltungsbereich</t>
  </si>
  <si>
    <t>Beheizte Innenräume (Räume im Bilanzperimeter des Energienachweises nach SIA 380/1 2009).</t>
  </si>
  <si>
    <t>Anteil Komp. A</t>
  </si>
  <si>
    <t>Anteil Komp. B</t>
  </si>
  <si>
    <t>Verbrauch [kg/m2]</t>
  </si>
  <si>
    <t>Anforderungen Minergie-Eco</t>
  </si>
  <si>
    <t xml:space="preserve"> </t>
  </si>
  <si>
    <t>ohne Einschränkung</t>
  </si>
  <si>
    <t>Wäschereien, gewerbl. Küchen, Turnhallen</t>
  </si>
  <si>
    <t>Produktbezeichnung</t>
  </si>
  <si>
    <t>Projektangaben</t>
  </si>
  <si>
    <t>Bezeichnung:</t>
  </si>
  <si>
    <t>PLZ, Ort:</t>
  </si>
  <si>
    <t>Formular ausgefüllt durch:</t>
  </si>
  <si>
    <t>Firma:</t>
  </si>
  <si>
    <t>E-Mail:</t>
  </si>
  <si>
    <t>Name Bearbeiter:</t>
  </si>
  <si>
    <t>Telefon:</t>
  </si>
  <si>
    <t>Dicke [mm]:</t>
  </si>
  <si>
    <t>Allgemeine Angaben zum Belag</t>
  </si>
  <si>
    <t>Mischungsverhältnis / Verbrauch</t>
  </si>
  <si>
    <t>Lösemittel / VOC-Gehalt</t>
  </si>
  <si>
    <t>Resultate</t>
  </si>
  <si>
    <t>Lösemittel / VOC-Emissionen</t>
  </si>
  <si>
    <t>Total Lösemittel / VOC-Emissionen [g/m2]</t>
  </si>
  <si>
    <t>Total Lösemittel / VOC-Gehalt [%]</t>
  </si>
  <si>
    <t>Vorgabe</t>
  </si>
  <si>
    <t>Thema</t>
  </si>
  <si>
    <t>Bewertung</t>
  </si>
  <si>
    <t>A1.050</t>
  </si>
  <si>
    <t>Lösemittel-Emissionen aus Bau- und Hilfsstoffen</t>
  </si>
  <si>
    <t>System:</t>
  </si>
  <si>
    <t>Rohdichte [kg/m3]:</t>
  </si>
  <si>
    <t>Anwendungsbereich:</t>
  </si>
  <si>
    <t>Grundierung:</t>
  </si>
  <si>
    <t>Egalisierungsschicht:</t>
  </si>
  <si>
    <t>Tragschicht:</t>
  </si>
  <si>
    <t>Einstreuung / Filler:</t>
  </si>
  <si>
    <t>Versiegelung:</t>
  </si>
  <si>
    <t>Bemerkungen:</t>
  </si>
  <si>
    <t>Spezialfall Kunstharzbeläge (dickschichtige Bodenbeschichtungen &gt; 0.3 mm: z.B. EP/Epoxid, PU/Polyurethan, MMA/Acryl)</t>
  </si>
  <si>
    <t>Anwendungshilfe Lösemittel im Minergie-Eco Nachweisverfahren</t>
  </si>
  <si>
    <r>
      <t xml:space="preserve">Lösemittelrechner für Kunstharzbeläge </t>
    </r>
    <r>
      <rPr>
        <b/>
        <sz val="11"/>
        <color theme="1"/>
        <rFont val="Calibri"/>
        <family val="2"/>
      </rPr>
      <t>(dickschichtige Bodenbeschichtungen &gt; 0.3 mm)</t>
    </r>
  </si>
  <si>
    <t xml:space="preserve">Lösemittelverdünnbare Kunstharzbeläge sind möglich, solange die Lösemittelsumme der verarbeitungsfertigen Einzelkomponenten (z.B. Grundierung, Tragschicht, Versiegelung) maximal 40 g/m2 beträgt. Wasserverdünnbare Komponenten müssen bei der Berechnung berücksichtigt werden. Benzylalkohol wird zu den Lösemitteln gezählt (vgl. Definition oben). Der Nachweis kann mit dem Lösemittelrechner (vgl. Tabellenblatt "Lösemittelrechner KH-Beläge") erbracht werden.
Für Wäschereien, gewerbliche Küchen (z.B. Produktionsküchen, Schulküchen, Kantinen, Caffeterias) und Turnhallen beträgt die erlaubte Lösemittelsumme 80 g/m2.
</t>
  </si>
  <si>
    <t>Anforderung</t>
  </si>
  <si>
    <t>Erlaubt sind wasserverdünnbare Produkte oder Produkte ohne Lösemittel. Die Bagatellmenge für Produkte ohne Lösemittel liegt bei 1 Massen-%. Anstrichstoffe (Wandfarben, Lacke sowie dünnschichtige Holz- und Bodenbeschichtungen mit einer Gesamtschichtdicke von maximal 0.3 mm) mit Umwelt-Etikette der Kategorien A bis C der Schweizer Stiftung Farbe, Verlegewerkstoffe (z.B. Grundierungen, Vorstriche, Spachtelmassen, Klebstoffe, Fugendichtungsmassen) mit dem Label EMICODE EC1 / EC1 plus sowie Baumaterialien mit der ECO-Produktebewertung eco-1, eco-2 oder basis erfüllen diese Anforderungen.</t>
  </si>
  <si>
    <t>V 2020-1</t>
  </si>
  <si>
    <r>
      <t>Minergie-Eco hat das Ziel, die Schadstoffbelastung der Innenräume möglichst gering zu halten. Aus diesem Grund wird für die Innenraumluft unter anderem eine TVOC-Konzentration von maximal 1000 μg/m</t>
    </r>
    <r>
      <rPr>
        <vertAlign val="superscript"/>
        <sz val="11"/>
        <color theme="1"/>
        <rFont val="Calibri"/>
        <family val="2"/>
      </rPr>
      <t>3</t>
    </r>
    <r>
      <rPr>
        <sz val="11"/>
        <color theme="1"/>
        <rFont val="Calibri"/>
        <family val="2"/>
      </rPr>
      <t xml:space="preserve"> verlangt.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</si>
</sst>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quot;max.&quot;\ #,##0\ &quot;g/m2&quot;"/>
  </numFmts>
  <fonts count="13" x14ac:knownFonts="1">
    <font>
      <sz val="11"/>
      <color theme="1"/>
      <name val="Arial"/>
      <family val="2"/>
      <scheme val="minor"/>
    </font>
    <font>
      <sz val="9"/>
      <color theme="1"/>
      <name val="Arial"/>
      <family val="2"/>
      <scheme val="minor"/>
    </font>
    <font>
      <sz val="10"/>
      <name val="Calibri"/>
      <family val="2"/>
    </font>
    <font>
      <b/>
      <sz val="11"/>
      <color theme="1"/>
      <name val="Calibri"/>
      <family val="2"/>
    </font>
    <font>
      <b/>
      <sz val="12"/>
      <color theme="1"/>
      <name val="Calibri"/>
      <family val="2"/>
    </font>
    <font>
      <sz val="11"/>
      <color theme="1"/>
      <name val="Calibri"/>
      <family val="2"/>
    </font>
    <font>
      <b/>
      <sz val="11"/>
      <name val="Calibri"/>
      <family val="2"/>
    </font>
    <font>
      <sz val="11"/>
      <name val="Calibri"/>
      <family val="2"/>
    </font>
    <font>
      <b/>
      <sz val="14"/>
      <color theme="1"/>
      <name val="Calibri"/>
      <family val="2"/>
    </font>
    <font>
      <sz val="9"/>
      <color indexed="81"/>
      <name val="Tahoma"/>
      <family val="2"/>
    </font>
    <font>
      <b/>
      <sz val="9"/>
      <color indexed="81"/>
      <name val="Tahoma"/>
      <family val="2"/>
    </font>
    <font>
      <b/>
      <sz val="13"/>
      <color theme="1"/>
      <name val="Calibri"/>
      <family val="2"/>
    </font>
    <font>
      <vertAlign val="superscript"/>
      <sz val="11"/>
      <color theme="1"/>
      <name val="Calibri"/>
      <family val="2"/>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DFF3FD"/>
        <bgColor indexed="64"/>
      </patternFill>
    </fill>
  </fills>
  <borders count="12">
    <border>
      <left/>
      <right/>
      <top/>
      <bottom/>
      <diagonal/>
    </border>
    <border>
      <left/>
      <right/>
      <top style="thin">
        <color indexed="64"/>
      </top>
      <bottom style="thin">
        <color indexed="64"/>
      </bottom>
      <diagonal/>
    </border>
    <border>
      <left/>
      <right/>
      <top/>
      <bottom style="thin">
        <color indexed="64"/>
      </bottom>
      <diagonal/>
    </border>
    <border>
      <left/>
      <right/>
      <top style="hair">
        <color theme="0"/>
      </top>
      <bottom style="hair">
        <color theme="0"/>
      </bottom>
      <diagonal/>
    </border>
    <border>
      <left/>
      <right/>
      <top/>
      <bottom style="hair">
        <color theme="0"/>
      </bottom>
      <diagonal/>
    </border>
    <border>
      <left/>
      <right/>
      <top style="thin">
        <color indexed="64"/>
      </top>
      <bottom/>
      <diagonal/>
    </border>
    <border>
      <left/>
      <right/>
      <top style="thin">
        <color indexed="64"/>
      </top>
      <bottom style="hair">
        <color theme="0"/>
      </bottom>
      <diagonal/>
    </border>
    <border>
      <left/>
      <right/>
      <top style="hair">
        <color theme="0"/>
      </top>
      <bottom/>
      <diagonal/>
    </border>
    <border>
      <left/>
      <right/>
      <top style="thin">
        <color indexed="64"/>
      </top>
      <bottom style="thin">
        <color theme="0"/>
      </bottom>
      <diagonal/>
    </border>
    <border>
      <left/>
      <right/>
      <top style="thin">
        <color theme="0"/>
      </top>
      <bottom style="thin">
        <color theme="0"/>
      </bottom>
      <diagonal/>
    </border>
    <border>
      <left/>
      <right/>
      <top style="thin">
        <color theme="0"/>
      </top>
      <bottom/>
      <diagonal/>
    </border>
    <border>
      <left/>
      <right/>
      <top/>
      <bottom style="thin">
        <color theme="0"/>
      </bottom>
      <diagonal/>
    </border>
  </borders>
  <cellStyleXfs count="1">
    <xf numFmtId="0" fontId="0" fillId="0" borderId="0"/>
  </cellStyleXfs>
  <cellXfs count="114">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right"/>
    </xf>
    <xf numFmtId="0" fontId="0" fillId="0" borderId="0" xfId="0"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wrapText="1"/>
    </xf>
    <xf numFmtId="0" fontId="1" fillId="0" borderId="0" xfId="0" applyFont="1"/>
    <xf numFmtId="0" fontId="0" fillId="0" borderId="0" xfId="0" applyFill="1" applyBorder="1"/>
    <xf numFmtId="0" fontId="2" fillId="0" borderId="0" xfId="0" applyFont="1" applyFill="1" applyBorder="1"/>
    <xf numFmtId="14" fontId="2" fillId="0" borderId="0" xfId="0" applyNumberFormat="1" applyFont="1" applyFill="1" applyBorder="1"/>
    <xf numFmtId="14" fontId="2" fillId="0" borderId="0" xfId="0" applyNumberFormat="1" applyFont="1" applyFill="1" applyBorder="1" applyAlignment="1" applyProtection="1">
      <protection locked="0"/>
    </xf>
    <xf numFmtId="0" fontId="2" fillId="0" borderId="0" xfId="0" applyFont="1" applyFill="1" applyBorder="1" applyAlignment="1" applyProtection="1">
      <protection locked="0"/>
    </xf>
    <xf numFmtId="0" fontId="3" fillId="3" borderId="0" xfId="0" applyFont="1" applyFill="1" applyBorder="1"/>
    <xf numFmtId="0" fontId="4" fillId="3" borderId="0" xfId="0" applyFont="1" applyFill="1" applyBorder="1"/>
    <xf numFmtId="0" fontId="5" fillId="3" borderId="0" xfId="0" applyFont="1" applyFill="1" applyBorder="1" applyAlignment="1">
      <alignment horizontal="center"/>
    </xf>
    <xf numFmtId="0" fontId="5" fillId="3" borderId="0" xfId="0" applyFont="1" applyFill="1" applyBorder="1" applyAlignment="1">
      <alignment horizontal="right"/>
    </xf>
    <xf numFmtId="0" fontId="7" fillId="4" borderId="0" xfId="0" applyFont="1" applyFill="1" applyBorder="1"/>
    <xf numFmtId="0" fontId="7" fillId="0" borderId="0" xfId="0" applyFont="1" applyBorder="1"/>
    <xf numFmtId="0" fontId="7" fillId="4" borderId="2" xfId="0" applyFont="1" applyFill="1" applyBorder="1"/>
    <xf numFmtId="0" fontId="7" fillId="4" borderId="3" xfId="0" applyFont="1" applyFill="1" applyBorder="1"/>
    <xf numFmtId="0" fontId="5" fillId="3" borderId="0" xfId="0" applyFont="1" applyFill="1" applyBorder="1"/>
    <xf numFmtId="0" fontId="5" fillId="3" borderId="0" xfId="0" applyFont="1" applyFill="1" applyBorder="1" applyAlignment="1">
      <alignment horizontal="centerContinuous"/>
    </xf>
    <xf numFmtId="2" fontId="5" fillId="3" borderId="0" xfId="0" applyNumberFormat="1" applyFont="1" applyFill="1" applyBorder="1" applyAlignment="1">
      <alignment horizontal="center"/>
    </xf>
    <xf numFmtId="0" fontId="5" fillId="0" borderId="0" xfId="0" applyFont="1"/>
    <xf numFmtId="0" fontId="5" fillId="0" borderId="0" xfId="0" applyNumberFormat="1" applyFont="1" applyAlignment="1">
      <alignment vertical="top" wrapText="1"/>
    </xf>
    <xf numFmtId="0" fontId="5" fillId="0" borderId="0" xfId="0" applyFont="1" applyAlignment="1">
      <alignment vertical="top" wrapText="1"/>
    </xf>
    <xf numFmtId="0" fontId="5" fillId="0" borderId="0" xfId="0" applyFont="1" applyAlignment="1">
      <alignment horizontal="left" wrapText="1"/>
    </xf>
    <xf numFmtId="0" fontId="5" fillId="0" borderId="0" xfId="0" applyFont="1" applyAlignment="1">
      <alignment wrapText="1"/>
    </xf>
    <xf numFmtId="0" fontId="5" fillId="0" borderId="0" xfId="0" applyFont="1" applyFill="1" applyBorder="1"/>
    <xf numFmtId="0" fontId="6" fillId="4" borderId="2" xfId="0" applyFont="1" applyFill="1" applyBorder="1"/>
    <xf numFmtId="0" fontId="7" fillId="4" borderId="4" xfId="0" applyFont="1" applyFill="1" applyBorder="1"/>
    <xf numFmtId="0" fontId="5" fillId="4" borderId="0" xfId="0" applyFont="1" applyFill="1" applyBorder="1" applyAlignment="1">
      <alignment horizontal="center"/>
    </xf>
    <xf numFmtId="0" fontId="8" fillId="4" borderId="2" xfId="0" applyFont="1" applyFill="1" applyBorder="1"/>
    <xf numFmtId="0" fontId="4" fillId="4" borderId="2" xfId="0" applyFont="1" applyFill="1" applyBorder="1"/>
    <xf numFmtId="0" fontId="5" fillId="4" borderId="2" xfId="0" applyFont="1" applyFill="1" applyBorder="1" applyAlignment="1">
      <alignment horizontal="center"/>
    </xf>
    <xf numFmtId="0" fontId="3" fillId="4" borderId="2" xfId="0" applyFont="1" applyFill="1" applyBorder="1" applyAlignment="1">
      <alignment horizontal="right"/>
    </xf>
    <xf numFmtId="0" fontId="7" fillId="5" borderId="5" xfId="0" applyFont="1" applyFill="1" applyBorder="1" applyAlignment="1" applyProtection="1">
      <alignment horizontal="left"/>
      <protection locked="0"/>
    </xf>
    <xf numFmtId="0" fontId="7" fillId="4" borderId="5" xfId="0" applyFont="1" applyFill="1" applyBorder="1"/>
    <xf numFmtId="0" fontId="7" fillId="5" borderId="6" xfId="0" applyFont="1" applyFill="1" applyBorder="1" applyAlignment="1" applyProtection="1">
      <alignment horizontal="left"/>
      <protection locked="0"/>
    </xf>
    <xf numFmtId="0" fontId="7" fillId="5" borderId="7" xfId="0" applyFont="1" applyFill="1" applyBorder="1" applyAlignment="1" applyProtection="1">
      <alignment horizontal="left"/>
      <protection locked="0"/>
    </xf>
    <xf numFmtId="0" fontId="5" fillId="4" borderId="8" xfId="0" applyFont="1" applyFill="1" applyBorder="1"/>
    <xf numFmtId="0" fontId="5" fillId="4" borderId="9" xfId="0" applyFont="1" applyFill="1" applyBorder="1"/>
    <xf numFmtId="0" fontId="5" fillId="4" borderId="10" xfId="0" applyFont="1" applyFill="1" applyBorder="1"/>
    <xf numFmtId="0" fontId="5" fillId="2" borderId="10" xfId="0" applyFont="1" applyFill="1" applyBorder="1" applyAlignment="1" applyProtection="1">
      <alignment horizontal="left"/>
      <protection locked="0"/>
    </xf>
    <xf numFmtId="0" fontId="5" fillId="4" borderId="8" xfId="0" applyFont="1" applyFill="1" applyBorder="1" applyAlignment="1" applyProtection="1"/>
    <xf numFmtId="0" fontId="5" fillId="4" borderId="10" xfId="0" applyFont="1" applyFill="1" applyBorder="1" applyAlignment="1" applyProtection="1"/>
    <xf numFmtId="0" fontId="5" fillId="2" borderId="9" xfId="0" applyFont="1" applyFill="1" applyBorder="1" applyProtection="1">
      <protection locked="0"/>
    </xf>
    <xf numFmtId="1" fontId="5" fillId="2" borderId="9" xfId="0" applyNumberFormat="1" applyFont="1" applyFill="1" applyBorder="1" applyAlignment="1" applyProtection="1">
      <alignment horizontal="center"/>
      <protection locked="0"/>
    </xf>
    <xf numFmtId="2" fontId="5" fillId="2" borderId="9" xfId="0" applyNumberFormat="1" applyFont="1" applyFill="1" applyBorder="1" applyAlignment="1" applyProtection="1">
      <alignment horizontal="center"/>
      <protection locked="0"/>
    </xf>
    <xf numFmtId="0" fontId="5" fillId="2" borderId="10" xfId="0" applyFont="1" applyFill="1" applyBorder="1" applyProtection="1">
      <protection locked="0"/>
    </xf>
    <xf numFmtId="1" fontId="5" fillId="2" borderId="10" xfId="0" applyNumberFormat="1" applyFont="1" applyFill="1" applyBorder="1" applyAlignment="1" applyProtection="1">
      <alignment horizontal="center"/>
      <protection locked="0"/>
    </xf>
    <xf numFmtId="2" fontId="5" fillId="2" borderId="10" xfId="0" applyNumberFormat="1" applyFont="1" applyFill="1" applyBorder="1" applyAlignment="1" applyProtection="1">
      <alignment horizontal="center"/>
      <protection locked="0"/>
    </xf>
    <xf numFmtId="1" fontId="5" fillId="4" borderId="9" xfId="0" applyNumberFormat="1" applyFont="1" applyFill="1" applyBorder="1" applyAlignment="1">
      <alignment horizontal="center"/>
    </xf>
    <xf numFmtId="2" fontId="5" fillId="2" borderId="11" xfId="0" applyNumberFormat="1" applyFont="1" applyFill="1" applyBorder="1" applyAlignment="1" applyProtection="1">
      <alignment horizontal="center"/>
      <protection locked="0"/>
    </xf>
    <xf numFmtId="0" fontId="3" fillId="3" borderId="2" xfId="0" applyFont="1" applyFill="1" applyBorder="1"/>
    <xf numFmtId="0" fontId="5" fillId="3" borderId="2" xfId="0" applyFont="1" applyFill="1" applyBorder="1" applyAlignment="1">
      <alignment horizontal="center"/>
    </xf>
    <xf numFmtId="2" fontId="5" fillId="3" borderId="2" xfId="0" applyNumberFormat="1" applyFont="1" applyFill="1" applyBorder="1" applyAlignment="1">
      <alignment horizontal="center"/>
    </xf>
    <xf numFmtId="0" fontId="3" fillId="4" borderId="0" xfId="0" applyFont="1" applyFill="1" applyBorder="1"/>
    <xf numFmtId="2" fontId="5" fillId="4" borderId="0" xfId="0" applyNumberFormat="1" applyFont="1" applyFill="1" applyBorder="1" applyAlignment="1">
      <alignment horizontal="center"/>
    </xf>
    <xf numFmtId="164" fontId="5" fillId="4" borderId="8" xfId="0" applyNumberFormat="1" applyFont="1" applyFill="1" applyBorder="1"/>
    <xf numFmtId="0" fontId="5" fillId="4" borderId="8" xfId="0" applyFont="1" applyFill="1" applyBorder="1" applyAlignment="1">
      <alignment horizontal="center"/>
    </xf>
    <xf numFmtId="2" fontId="5" fillId="4" borderId="8" xfId="0" applyNumberFormat="1" applyFont="1" applyFill="1" applyBorder="1" applyAlignment="1">
      <alignment horizontal="center"/>
    </xf>
    <xf numFmtId="164" fontId="5" fillId="4" borderId="9" xfId="0" applyNumberFormat="1" applyFont="1" applyFill="1" applyBorder="1"/>
    <xf numFmtId="0" fontId="5" fillId="4" borderId="9" xfId="0" applyFont="1" applyFill="1" applyBorder="1" applyAlignment="1">
      <alignment horizontal="center"/>
    </xf>
    <xf numFmtId="2" fontId="5" fillId="4" borderId="9" xfId="0" applyNumberFormat="1" applyFont="1" applyFill="1" applyBorder="1" applyAlignment="1">
      <alignment horizontal="center"/>
    </xf>
    <xf numFmtId="164" fontId="5" fillId="4" borderId="10" xfId="0" applyNumberFormat="1" applyFont="1" applyFill="1" applyBorder="1"/>
    <xf numFmtId="0" fontId="5" fillId="4" borderId="10" xfId="0" applyFont="1" applyFill="1" applyBorder="1" applyAlignment="1">
      <alignment horizontal="center"/>
    </xf>
    <xf numFmtId="0" fontId="5" fillId="4" borderId="11" xfId="0" applyFont="1" applyFill="1" applyBorder="1"/>
    <xf numFmtId="164" fontId="5" fillId="4" borderId="11" xfId="0" applyNumberFormat="1" applyFont="1" applyFill="1" applyBorder="1"/>
    <xf numFmtId="0" fontId="3" fillId="4" borderId="8" xfId="0" applyFont="1" applyFill="1" applyBorder="1"/>
    <xf numFmtId="0" fontId="5" fillId="4" borderId="8" xfId="0" applyFont="1" applyFill="1" applyBorder="1" applyAlignment="1">
      <alignment horizontal="center" wrapText="1"/>
    </xf>
    <xf numFmtId="0" fontId="3" fillId="4" borderId="1" xfId="0" applyFont="1" applyFill="1" applyBorder="1"/>
    <xf numFmtId="0" fontId="5" fillId="4" borderId="1" xfId="0" applyFont="1" applyFill="1" applyBorder="1"/>
    <xf numFmtId="1" fontId="5" fillId="4" borderId="1" xfId="0" applyNumberFormat="1" applyFont="1" applyFill="1" applyBorder="1" applyAlignment="1">
      <alignment horizontal="center"/>
    </xf>
    <xf numFmtId="0" fontId="3" fillId="4" borderId="2" xfId="0" applyFont="1" applyFill="1" applyBorder="1" applyAlignment="1"/>
    <xf numFmtId="0" fontId="3" fillId="4" borderId="2" xfId="0" applyFont="1" applyFill="1" applyBorder="1" applyAlignment="1">
      <alignment horizontal="center"/>
    </xf>
    <xf numFmtId="0" fontId="5" fillId="0" borderId="5" xfId="0" applyFont="1" applyBorder="1"/>
    <xf numFmtId="0" fontId="5" fillId="3" borderId="5" xfId="0" applyFont="1" applyFill="1" applyBorder="1" applyAlignment="1">
      <alignment vertical="center"/>
    </xf>
    <xf numFmtId="2" fontId="5" fillId="4" borderId="11" xfId="0" applyNumberFormat="1" applyFont="1" applyFill="1" applyBorder="1" applyAlignment="1" applyProtection="1">
      <alignment horizontal="center"/>
      <protection hidden="1"/>
    </xf>
    <xf numFmtId="2" fontId="5" fillId="4" borderId="9" xfId="0" applyNumberFormat="1" applyFont="1" applyFill="1" applyBorder="1" applyAlignment="1" applyProtection="1">
      <alignment horizontal="center"/>
      <protection hidden="1"/>
    </xf>
    <xf numFmtId="2" fontId="5" fillId="4" borderId="10" xfId="0" applyNumberFormat="1" applyFont="1" applyFill="1" applyBorder="1" applyAlignment="1" applyProtection="1">
      <alignment horizontal="center"/>
      <protection hidden="1"/>
    </xf>
    <xf numFmtId="2" fontId="5" fillId="4" borderId="8" xfId="0" applyNumberFormat="1" applyFont="1" applyFill="1" applyBorder="1" applyAlignment="1" applyProtection="1">
      <alignment horizontal="center"/>
      <protection hidden="1"/>
    </xf>
    <xf numFmtId="2" fontId="3" fillId="4" borderId="1" xfId="0" applyNumberFormat="1" applyFont="1" applyFill="1" applyBorder="1" applyAlignment="1" applyProtection="1">
      <alignment horizontal="center"/>
      <protection hidden="1"/>
    </xf>
    <xf numFmtId="0" fontId="3" fillId="3" borderId="5" xfId="0" applyFont="1" applyFill="1" applyBorder="1" applyAlignment="1" applyProtection="1">
      <alignment horizontal="center" vertical="center"/>
      <protection hidden="1"/>
    </xf>
    <xf numFmtId="0" fontId="5" fillId="4" borderId="10" xfId="0" applyFont="1" applyFill="1" applyBorder="1" applyAlignment="1">
      <alignment vertical="top"/>
    </xf>
    <xf numFmtId="0" fontId="5" fillId="4" borderId="2" xfId="0" applyFont="1" applyFill="1" applyBorder="1"/>
    <xf numFmtId="0" fontId="3" fillId="4" borderId="0" xfId="0" applyFont="1" applyFill="1"/>
    <xf numFmtId="0" fontId="5" fillId="4" borderId="0" xfId="0" applyFont="1" applyFill="1"/>
    <xf numFmtId="0" fontId="3" fillId="4" borderId="0" xfId="0" applyFont="1" applyFill="1" applyAlignment="1">
      <alignment vertical="top"/>
    </xf>
    <xf numFmtId="0" fontId="5" fillId="4" borderId="0" xfId="0" applyFont="1" applyFill="1" applyAlignment="1">
      <alignment vertical="top" wrapText="1"/>
    </xf>
    <xf numFmtId="0" fontId="11" fillId="4" borderId="2" xfId="0" applyFont="1" applyFill="1" applyBorder="1"/>
    <xf numFmtId="0" fontId="5" fillId="2" borderId="8" xfId="0" applyFont="1" applyFill="1" applyBorder="1" applyAlignment="1" applyProtection="1">
      <alignment horizontal="left"/>
      <protection locked="0"/>
    </xf>
    <xf numFmtId="165" fontId="5" fillId="3" borderId="5" xfId="0" applyNumberFormat="1" applyFont="1" applyFill="1" applyBorder="1" applyAlignment="1">
      <alignment horizontal="left" vertical="center"/>
    </xf>
    <xf numFmtId="0" fontId="5" fillId="3" borderId="0" xfId="0" applyFont="1" applyFill="1" applyBorder="1" applyAlignment="1" applyProtection="1"/>
    <xf numFmtId="0" fontId="5" fillId="3" borderId="0" xfId="0" applyFont="1" applyFill="1" applyBorder="1" applyProtection="1"/>
    <xf numFmtId="0" fontId="5" fillId="3" borderId="0" xfId="0" applyFont="1" applyFill="1" applyBorder="1" applyAlignment="1" applyProtection="1">
      <alignment horizontal="centerContinuous"/>
    </xf>
    <xf numFmtId="0" fontId="0" fillId="0" borderId="0" xfId="0" applyProtection="1"/>
    <xf numFmtId="0" fontId="0" fillId="0" borderId="0" xfId="0" applyFill="1" applyBorder="1" applyProtection="1"/>
    <xf numFmtId="0" fontId="2" fillId="0" borderId="0" xfId="0" applyFont="1" applyFill="1" applyBorder="1" applyProtection="1"/>
    <xf numFmtId="14" fontId="2" fillId="0" borderId="0" xfId="0" applyNumberFormat="1" applyFont="1" applyFill="1" applyBorder="1" applyAlignment="1" applyProtection="1"/>
    <xf numFmtId="0" fontId="2" fillId="0" borderId="0" xfId="0" applyFont="1" applyFill="1" applyBorder="1" applyAlignment="1" applyProtection="1"/>
    <xf numFmtId="0" fontId="5" fillId="0" borderId="0" xfId="0" applyNumberFormat="1" applyFont="1" applyAlignment="1">
      <alignment wrapText="1"/>
    </xf>
    <xf numFmtId="0" fontId="5" fillId="0" borderId="0" xfId="0" applyFont="1" applyAlignment="1">
      <alignment wrapText="1"/>
    </xf>
    <xf numFmtId="0" fontId="5" fillId="0" borderId="0" xfId="0" applyFont="1" applyAlignment="1">
      <alignment vertical="top" wrapText="1"/>
    </xf>
    <xf numFmtId="0" fontId="5" fillId="0" borderId="0" xfId="0" applyFont="1" applyAlignment="1">
      <alignment horizontal="left" vertical="top" wrapText="1"/>
    </xf>
    <xf numFmtId="0" fontId="5" fillId="2" borderId="10" xfId="0" applyFont="1" applyFill="1" applyBorder="1" applyAlignment="1" applyProtection="1">
      <alignment horizontal="left" vertical="top" wrapText="1"/>
      <protection locked="0"/>
    </xf>
    <xf numFmtId="0" fontId="3" fillId="4" borderId="2" xfId="0" applyFont="1" applyFill="1" applyBorder="1" applyAlignment="1">
      <alignment horizontal="left"/>
    </xf>
    <xf numFmtId="0" fontId="7" fillId="5" borderId="5" xfId="0" applyFont="1" applyFill="1" applyBorder="1" applyAlignment="1" applyProtection="1">
      <alignment horizontal="left"/>
      <protection locked="0"/>
    </xf>
    <xf numFmtId="0" fontId="7" fillId="5" borderId="6" xfId="0" applyFont="1" applyFill="1" applyBorder="1" applyAlignment="1" applyProtection="1">
      <alignment horizontal="left"/>
      <protection locked="0"/>
    </xf>
    <xf numFmtId="0" fontId="7" fillId="5" borderId="7" xfId="0" applyFont="1" applyFill="1" applyBorder="1" applyAlignment="1" applyProtection="1">
      <alignment horizontal="left"/>
      <protection locked="0"/>
    </xf>
    <xf numFmtId="0" fontId="5" fillId="6" borderId="5"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cellXfs>
  <cellStyles count="1">
    <cellStyle name="Standard" xfId="0" builtinId="0"/>
  </cellStyles>
  <dxfs count="2">
    <dxf>
      <font>
        <b val="0"/>
        <i val="0"/>
        <color auto="1"/>
      </font>
      <fill>
        <patternFill>
          <bgColor rgb="FF92D050"/>
        </patternFill>
      </fill>
    </dxf>
    <dxf>
      <font>
        <b val="0"/>
        <i val="0"/>
        <color auto="1"/>
      </font>
      <fill>
        <patternFill>
          <bgColor rgb="FFFF8496"/>
        </patternFill>
      </fill>
    </dxf>
  </dxfs>
  <tableStyles count="0" defaultTableStyle="TableStyleMedium9" defaultPivotStyle="PivotStyleLight16"/>
  <colors>
    <mruColors>
      <color rgb="FF92D050"/>
      <color rgb="FFFF8496"/>
      <color rgb="FFDFF3FD"/>
      <color rgb="FFEF031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tadt_Zuerich">
  <a:themeElements>
    <a:clrScheme name="Stadt Zuerich">
      <a:dk1>
        <a:sysClr val="windowText" lastClr="000000"/>
      </a:dk1>
      <a:lt1>
        <a:sysClr val="window" lastClr="FFFFFF"/>
      </a:lt1>
      <a:dk2>
        <a:srgbClr val="1F497D"/>
      </a:dk2>
      <a:lt2>
        <a:srgbClr val="EEECE1"/>
      </a:lt2>
      <a:accent1>
        <a:srgbClr val="0000BF"/>
      </a:accent1>
      <a:accent2>
        <a:srgbClr val="FF0000"/>
      </a:accent2>
      <a:accent3>
        <a:srgbClr val="00FF00"/>
      </a:accent3>
      <a:accent4>
        <a:srgbClr val="008000"/>
      </a:accent4>
      <a:accent5>
        <a:srgbClr val="6666FF"/>
      </a:accent5>
      <a:accent6>
        <a:srgbClr val="FFFF00"/>
      </a:accent6>
      <a:hlink>
        <a:srgbClr val="0000BF"/>
      </a:hlink>
      <a:folHlink>
        <a:srgbClr val="800080"/>
      </a:folHlink>
    </a:clrScheme>
    <a:fontScheme name="Stadt Zuerich">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K74"/>
  <sheetViews>
    <sheetView showGridLines="0" zoomScaleNormal="100" zoomScalePageLayoutView="70" workbookViewId="0">
      <selection activeCell="A6" sqref="A6"/>
    </sheetView>
  </sheetViews>
  <sheetFormatPr baseColWidth="10" defaultRowHeight="15" x14ac:dyDescent="0.25"/>
  <cols>
    <col min="1" max="1" width="17.125" style="25" customWidth="1"/>
    <col min="2" max="2" width="32.625" style="25" customWidth="1"/>
    <col min="3" max="4" width="14" style="25" customWidth="1"/>
    <col min="5" max="5" width="16.625" style="25" customWidth="1"/>
    <col min="6" max="6" width="6" customWidth="1"/>
    <col min="7" max="7" width="15.5" customWidth="1"/>
    <col min="8" max="8" width="12.75" customWidth="1"/>
    <col min="9" max="9" width="10.5" customWidth="1"/>
    <col min="11" max="11" width="11" hidden="1" customWidth="1"/>
  </cols>
  <sheetData>
    <row r="1" spans="1:9" ht="17.25" x14ac:dyDescent="0.3">
      <c r="A1" s="92" t="s">
        <v>47</v>
      </c>
      <c r="B1" s="87"/>
      <c r="C1" s="87"/>
      <c r="D1" s="87"/>
      <c r="E1" s="37" t="str">
        <f>'Lösemittelrechner KH-Beläge'!E1</f>
        <v>V 2020-1</v>
      </c>
      <c r="I1" s="3"/>
    </row>
    <row r="3" spans="1:9" x14ac:dyDescent="0.25">
      <c r="A3" s="88" t="s">
        <v>0</v>
      </c>
      <c r="B3" s="89"/>
      <c r="C3" s="89"/>
      <c r="D3" s="89"/>
      <c r="E3" s="89"/>
    </row>
    <row r="4" spans="1:9" ht="14.25" x14ac:dyDescent="0.2">
      <c r="A4" s="103" t="s">
        <v>53</v>
      </c>
      <c r="B4" s="104"/>
      <c r="C4" s="104"/>
      <c r="D4" s="104"/>
      <c r="E4" s="104"/>
      <c r="F4" s="6"/>
      <c r="G4" s="6"/>
      <c r="H4" s="6"/>
      <c r="I4" s="6"/>
    </row>
    <row r="5" spans="1:9" ht="14.25" x14ac:dyDescent="0.2">
      <c r="A5" s="104"/>
      <c r="B5" s="104"/>
      <c r="C5" s="104"/>
      <c r="D5" s="104"/>
      <c r="E5" s="104"/>
      <c r="F5" s="6"/>
      <c r="G5" s="6"/>
      <c r="H5" s="6"/>
      <c r="I5" s="6"/>
    </row>
    <row r="6" spans="1:9" x14ac:dyDescent="0.2">
      <c r="A6" s="26"/>
      <c r="B6" s="27"/>
      <c r="C6" s="27"/>
      <c r="D6" s="27"/>
      <c r="E6" s="27"/>
      <c r="F6" s="2"/>
      <c r="G6" s="2"/>
      <c r="H6" s="2"/>
      <c r="I6" s="2"/>
    </row>
    <row r="7" spans="1:9" x14ac:dyDescent="0.2">
      <c r="A7" s="90" t="s">
        <v>6</v>
      </c>
      <c r="B7" s="91"/>
      <c r="C7" s="91"/>
      <c r="D7" s="91"/>
      <c r="E7" s="91"/>
      <c r="F7" s="6"/>
      <c r="G7" s="6"/>
      <c r="H7" s="6"/>
      <c r="I7" s="6"/>
    </row>
    <row r="8" spans="1:9" ht="14.25" customHeight="1" x14ac:dyDescent="0.2">
      <c r="A8" s="106" t="s">
        <v>7</v>
      </c>
      <c r="B8" s="106"/>
      <c r="C8" s="106"/>
      <c r="D8" s="106"/>
      <c r="E8" s="106"/>
      <c r="F8" s="7"/>
      <c r="G8" s="7"/>
      <c r="H8" s="7"/>
      <c r="I8" s="7"/>
    </row>
    <row r="9" spans="1:9" x14ac:dyDescent="0.25">
      <c r="A9" s="28"/>
      <c r="B9" s="29"/>
      <c r="C9" s="29"/>
      <c r="D9" s="29"/>
      <c r="E9" s="29"/>
      <c r="F9" s="5"/>
      <c r="G9" s="5"/>
      <c r="H9" s="5"/>
      <c r="I9" s="5"/>
    </row>
    <row r="10" spans="1:9" x14ac:dyDescent="0.2">
      <c r="A10" s="90" t="s">
        <v>1</v>
      </c>
      <c r="B10" s="91"/>
      <c r="C10" s="91"/>
      <c r="D10" s="91"/>
      <c r="E10" s="91"/>
      <c r="F10" s="2"/>
      <c r="G10" s="2"/>
      <c r="H10" s="2"/>
      <c r="I10" s="2"/>
    </row>
    <row r="11" spans="1:9" ht="14.25" x14ac:dyDescent="0.2">
      <c r="A11" s="105" t="s">
        <v>2</v>
      </c>
      <c r="B11" s="105"/>
      <c r="C11" s="105"/>
      <c r="D11" s="105"/>
      <c r="E11" s="105"/>
      <c r="F11" s="5"/>
      <c r="G11" s="5"/>
      <c r="H11" s="5"/>
      <c r="I11" s="5"/>
    </row>
    <row r="12" spans="1:9" ht="14.25" x14ac:dyDescent="0.2">
      <c r="A12" s="105"/>
      <c r="B12" s="105"/>
      <c r="C12" s="105"/>
      <c r="D12" s="105"/>
      <c r="E12" s="105"/>
      <c r="F12" s="5"/>
      <c r="G12" s="5"/>
      <c r="H12" s="5"/>
      <c r="I12" s="5"/>
    </row>
    <row r="13" spans="1:9" ht="14.25" x14ac:dyDescent="0.2">
      <c r="A13" s="105"/>
      <c r="B13" s="105"/>
      <c r="C13" s="105"/>
      <c r="D13" s="105"/>
      <c r="E13" s="105"/>
      <c r="F13" s="5"/>
      <c r="G13" s="5"/>
      <c r="H13" s="5"/>
      <c r="I13" s="5"/>
    </row>
    <row r="14" spans="1:9" ht="19.5" customHeight="1" x14ac:dyDescent="0.2">
      <c r="A14" s="105"/>
      <c r="B14" s="105"/>
      <c r="C14" s="105"/>
      <c r="D14" s="105"/>
      <c r="E14" s="105"/>
      <c r="F14" s="4"/>
      <c r="G14" s="4"/>
      <c r="H14" s="4"/>
      <c r="I14" s="4"/>
    </row>
    <row r="15" spans="1:9" x14ac:dyDescent="0.25">
      <c r="A15" s="29"/>
      <c r="B15" s="29"/>
      <c r="C15" s="29"/>
      <c r="D15" s="29"/>
      <c r="E15" s="29"/>
      <c r="F15" s="5"/>
      <c r="G15" s="5"/>
      <c r="H15" s="5"/>
      <c r="I15" s="5"/>
    </row>
    <row r="16" spans="1:9" x14ac:dyDescent="0.2">
      <c r="A16" s="90" t="s">
        <v>11</v>
      </c>
      <c r="B16" s="91"/>
      <c r="C16" s="91"/>
      <c r="D16" s="91"/>
      <c r="E16" s="91"/>
      <c r="F16" s="6"/>
      <c r="G16" s="6"/>
      <c r="H16" s="6"/>
      <c r="I16" s="6"/>
    </row>
    <row r="17" spans="1:9" ht="14.25" customHeight="1" x14ac:dyDescent="0.2">
      <c r="A17" s="106" t="s">
        <v>51</v>
      </c>
      <c r="B17" s="106"/>
      <c r="C17" s="106"/>
      <c r="D17" s="106"/>
      <c r="E17" s="106"/>
      <c r="F17" s="7"/>
      <c r="G17" s="7"/>
      <c r="H17" s="7"/>
      <c r="I17" s="7"/>
    </row>
    <row r="18" spans="1:9" ht="14.25" x14ac:dyDescent="0.2">
      <c r="A18" s="106"/>
      <c r="B18" s="106"/>
      <c r="C18" s="106"/>
      <c r="D18" s="106"/>
      <c r="E18" s="106"/>
      <c r="F18" s="5"/>
      <c r="G18" s="5"/>
      <c r="H18" s="5"/>
      <c r="I18" s="5"/>
    </row>
    <row r="19" spans="1:9" ht="14.25" x14ac:dyDescent="0.2">
      <c r="A19" s="106"/>
      <c r="B19" s="106"/>
      <c r="C19" s="106"/>
      <c r="D19" s="106"/>
      <c r="E19" s="106"/>
      <c r="F19" s="5"/>
      <c r="G19" s="5"/>
      <c r="H19" s="5"/>
      <c r="I19" s="5"/>
    </row>
    <row r="20" spans="1:9" ht="48" customHeight="1" x14ac:dyDescent="0.2">
      <c r="A20" s="106"/>
      <c r="B20" s="106"/>
      <c r="C20" s="106"/>
      <c r="D20" s="106"/>
      <c r="E20" s="106"/>
      <c r="F20" s="5"/>
      <c r="G20" s="5"/>
      <c r="H20" s="5"/>
      <c r="I20" s="5"/>
    </row>
    <row r="21" spans="1:9" x14ac:dyDescent="0.25">
      <c r="A21" s="28"/>
      <c r="B21" s="29"/>
      <c r="C21" s="29"/>
      <c r="D21" s="29"/>
      <c r="E21" s="29"/>
      <c r="F21" s="5"/>
      <c r="G21" s="5"/>
      <c r="H21" s="5"/>
      <c r="I21" s="5"/>
    </row>
    <row r="22" spans="1:9" x14ac:dyDescent="0.25">
      <c r="A22" s="88" t="s">
        <v>46</v>
      </c>
      <c r="B22" s="89"/>
      <c r="C22" s="89"/>
      <c r="D22" s="89"/>
      <c r="E22" s="89"/>
    </row>
    <row r="23" spans="1:9" ht="14.25" customHeight="1" x14ac:dyDescent="0.2">
      <c r="A23" s="105" t="s">
        <v>49</v>
      </c>
      <c r="B23" s="105"/>
      <c r="C23" s="105"/>
      <c r="D23" s="105"/>
      <c r="E23" s="105"/>
      <c r="F23" s="5"/>
      <c r="G23" s="5"/>
      <c r="H23" s="5"/>
      <c r="I23" s="5"/>
    </row>
    <row r="24" spans="1:9" ht="14.25" x14ac:dyDescent="0.2">
      <c r="A24" s="105"/>
      <c r="B24" s="105"/>
      <c r="C24" s="105"/>
      <c r="D24" s="105"/>
      <c r="E24" s="105"/>
      <c r="F24" s="5"/>
      <c r="G24" s="5"/>
      <c r="H24" s="5"/>
      <c r="I24" s="5"/>
    </row>
    <row r="25" spans="1:9" ht="14.25" x14ac:dyDescent="0.2">
      <c r="A25" s="105"/>
      <c r="B25" s="105"/>
      <c r="C25" s="105"/>
      <c r="D25" s="105"/>
      <c r="E25" s="105"/>
      <c r="F25" s="5"/>
      <c r="G25" s="5"/>
      <c r="H25" s="5"/>
      <c r="I25" s="5"/>
    </row>
    <row r="26" spans="1:9" ht="65.25" customHeight="1" x14ac:dyDescent="0.2">
      <c r="A26" s="105"/>
      <c r="B26" s="105"/>
      <c r="C26" s="105"/>
      <c r="D26" s="105"/>
      <c r="E26" s="105"/>
      <c r="F26" s="5"/>
      <c r="G26" s="5"/>
      <c r="H26" s="5"/>
      <c r="I26" s="5"/>
    </row>
    <row r="27" spans="1:9" ht="14.25" x14ac:dyDescent="0.2">
      <c r="A27" s="104"/>
      <c r="B27" s="104"/>
      <c r="C27" s="104"/>
      <c r="D27" s="104"/>
      <c r="E27" s="104"/>
      <c r="F27" s="1"/>
      <c r="G27" s="1"/>
      <c r="H27" s="1"/>
      <c r="I27" s="1"/>
    </row>
    <row r="28" spans="1:9" ht="14.25" x14ac:dyDescent="0.2">
      <c r="A28" s="104"/>
      <c r="B28" s="104"/>
      <c r="C28" s="104"/>
      <c r="D28" s="104"/>
      <c r="E28" s="104"/>
      <c r="F28" s="1"/>
      <c r="G28" s="1"/>
      <c r="H28" s="1"/>
      <c r="I28" s="1"/>
    </row>
    <row r="31" spans="1:9" x14ac:dyDescent="0.25">
      <c r="G31" s="9"/>
    </row>
    <row r="32" spans="1:9" x14ac:dyDescent="0.25">
      <c r="G32" s="11"/>
    </row>
    <row r="33" spans="7:7" x14ac:dyDescent="0.25">
      <c r="G33" s="12"/>
    </row>
    <row r="34" spans="7:7" x14ac:dyDescent="0.25">
      <c r="G34" s="10"/>
    </row>
    <row r="35" spans="7:7" x14ac:dyDescent="0.25">
      <c r="G35" s="10"/>
    </row>
    <row r="36" spans="7:7" x14ac:dyDescent="0.25">
      <c r="G36" s="13"/>
    </row>
    <row r="37" spans="7:7" x14ac:dyDescent="0.25">
      <c r="G37" s="13"/>
    </row>
    <row r="38" spans="7:7" x14ac:dyDescent="0.25">
      <c r="G38" s="9"/>
    </row>
    <row r="57" spans="9:11" x14ac:dyDescent="0.25">
      <c r="I57" t="s">
        <v>12</v>
      </c>
    </row>
    <row r="63" spans="9:11" x14ac:dyDescent="0.25">
      <c r="K63" s="8" t="s">
        <v>13</v>
      </c>
    </row>
    <row r="64" spans="9:11" x14ac:dyDescent="0.25">
      <c r="K64" s="8" t="s">
        <v>14</v>
      </c>
    </row>
    <row r="66" spans="1:2" ht="8.25" customHeight="1" x14ac:dyDescent="0.25"/>
    <row r="67" spans="1:2" ht="23.25" customHeight="1" x14ac:dyDescent="0.25"/>
    <row r="70" spans="1:2" x14ac:dyDescent="0.25">
      <c r="A70" s="30"/>
      <c r="B70" s="30"/>
    </row>
    <row r="71" spans="1:2" x14ac:dyDescent="0.25">
      <c r="A71" s="30"/>
      <c r="B71" s="30"/>
    </row>
    <row r="72" spans="1:2" x14ac:dyDescent="0.25">
      <c r="A72" s="30"/>
      <c r="B72" s="30"/>
    </row>
    <row r="73" spans="1:2" x14ac:dyDescent="0.25">
      <c r="A73" s="30"/>
      <c r="B73" s="30"/>
    </row>
    <row r="74" spans="1:2" x14ac:dyDescent="0.25">
      <c r="A74" s="30"/>
      <c r="B74" s="30"/>
    </row>
  </sheetData>
  <sheetProtection password="B81D" sheet="1" objects="1" scenarios="1" selectLockedCells="1" selectUnlockedCells="1"/>
  <mergeCells count="6">
    <mergeCell ref="A4:E5"/>
    <mergeCell ref="A27:E28"/>
    <mergeCell ref="A11:E14"/>
    <mergeCell ref="A17:E20"/>
    <mergeCell ref="A23:E26"/>
    <mergeCell ref="A8:E8"/>
  </mergeCells>
  <pageMargins left="0.78740157480314965" right="0.39370078740157483" top="0.86614173228346458" bottom="0.39370078740157483" header="0.23622047244094491" footer="0.19685039370078741"/>
  <pageSetup paperSize="9" scale="87" orientation="portrait" r:id="rId1"/>
  <headerFooter scaleWithDoc="0">
    <oddHeader xml:space="preserve">&amp;L&amp;"Calibri,Standard"&amp;9MINERGIE-ECO&amp;R&amp;"Calibri,Standard"&amp;9Anwendungshilfe Lösemittel </oddHeader>
    <oddFooter xml:space="preserve">&amp;L&amp;"Calibri,Standard"&amp;9Druck vom &amp;D&amp;R&amp;"Calibri,Standard"&amp;9Minergie-Eco Zertifizierungsstelle CH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H44"/>
  <sheetViews>
    <sheetView showGridLines="0" tabSelected="1" zoomScale="90" zoomScaleNormal="90" zoomScalePageLayoutView="70" workbookViewId="0">
      <selection activeCell="B4" sqref="B4"/>
    </sheetView>
  </sheetViews>
  <sheetFormatPr baseColWidth="10" defaultRowHeight="15" x14ac:dyDescent="0.25"/>
  <cols>
    <col min="1" max="1" width="17.625" style="25" customWidth="1"/>
    <col min="2" max="2" width="34.625" style="25" customWidth="1"/>
    <col min="3" max="5" width="17.625" style="25" customWidth="1"/>
    <col min="6" max="6" width="11" style="98"/>
    <col min="8" max="8" width="11" hidden="1" customWidth="1"/>
    <col min="9" max="9" width="0" hidden="1" customWidth="1"/>
  </cols>
  <sheetData>
    <row r="1" spans="1:8" ht="18.75" x14ac:dyDescent="0.3">
      <c r="A1" s="34" t="s">
        <v>48</v>
      </c>
      <c r="B1" s="35"/>
      <c r="C1" s="36"/>
      <c r="D1" s="36"/>
      <c r="E1" s="37" t="s">
        <v>52</v>
      </c>
    </row>
    <row r="2" spans="1:8" ht="15.75" x14ac:dyDescent="0.25">
      <c r="A2" s="14"/>
      <c r="B2" s="15"/>
      <c r="C2" s="16"/>
      <c r="D2" s="16"/>
      <c r="E2" s="17"/>
      <c r="F2" s="99"/>
    </row>
    <row r="3" spans="1:8" x14ac:dyDescent="0.25">
      <c r="A3" s="31" t="s">
        <v>16</v>
      </c>
      <c r="B3" s="20"/>
      <c r="C3" s="20"/>
      <c r="D3" s="20"/>
      <c r="E3" s="20"/>
      <c r="F3" s="100"/>
    </row>
    <row r="4" spans="1:8" x14ac:dyDescent="0.25">
      <c r="A4" s="18" t="s">
        <v>17</v>
      </c>
      <c r="B4" s="38"/>
      <c r="C4" s="39" t="s">
        <v>18</v>
      </c>
      <c r="D4" s="109"/>
      <c r="E4" s="109"/>
      <c r="F4" s="101"/>
    </row>
    <row r="5" spans="1:8" x14ac:dyDescent="0.25">
      <c r="A5" s="19"/>
      <c r="B5" s="19"/>
      <c r="C5" s="19"/>
      <c r="D5" s="19"/>
      <c r="E5" s="19"/>
      <c r="F5" s="100"/>
    </row>
    <row r="6" spans="1:8" x14ac:dyDescent="0.25">
      <c r="A6" s="31" t="s">
        <v>19</v>
      </c>
      <c r="B6" s="20"/>
      <c r="C6" s="20"/>
      <c r="D6" s="20"/>
      <c r="E6" s="20"/>
      <c r="F6" s="100"/>
    </row>
    <row r="7" spans="1:8" x14ac:dyDescent="0.25">
      <c r="A7" s="32" t="s">
        <v>20</v>
      </c>
      <c r="B7" s="40"/>
      <c r="C7" s="21" t="s">
        <v>21</v>
      </c>
      <c r="D7" s="110"/>
      <c r="E7" s="110"/>
      <c r="F7" s="102"/>
    </row>
    <row r="8" spans="1:8" x14ac:dyDescent="0.25">
      <c r="A8" s="21" t="s">
        <v>22</v>
      </c>
      <c r="B8" s="41"/>
      <c r="C8" s="21" t="s">
        <v>23</v>
      </c>
      <c r="D8" s="111"/>
      <c r="E8" s="111"/>
      <c r="F8" s="102"/>
    </row>
    <row r="9" spans="1:8" ht="15.75" x14ac:dyDescent="0.25">
      <c r="A9" s="14"/>
      <c r="B9" s="15"/>
      <c r="C9" s="16"/>
      <c r="D9" s="16"/>
      <c r="E9" s="17"/>
      <c r="F9" s="99"/>
    </row>
    <row r="10" spans="1:8" x14ac:dyDescent="0.25">
      <c r="A10" s="31" t="s">
        <v>25</v>
      </c>
      <c r="B10" s="20"/>
      <c r="C10" s="20"/>
      <c r="D10" s="20"/>
      <c r="E10" s="20"/>
      <c r="F10" s="100"/>
    </row>
    <row r="11" spans="1:8" x14ac:dyDescent="0.25">
      <c r="A11" s="42" t="s">
        <v>37</v>
      </c>
      <c r="B11" s="93"/>
      <c r="C11" s="46" t="s">
        <v>39</v>
      </c>
      <c r="D11" s="112" t="s">
        <v>13</v>
      </c>
      <c r="E11" s="112"/>
      <c r="H11" t="s">
        <v>13</v>
      </c>
    </row>
    <row r="12" spans="1:8" x14ac:dyDescent="0.25">
      <c r="A12" s="44" t="s">
        <v>24</v>
      </c>
      <c r="B12" s="45"/>
      <c r="C12" s="47" t="s">
        <v>38</v>
      </c>
      <c r="D12" s="113"/>
      <c r="E12" s="113"/>
      <c r="H12" t="s">
        <v>14</v>
      </c>
    </row>
    <row r="13" spans="1:8" ht="30" customHeight="1" x14ac:dyDescent="0.2">
      <c r="A13" s="86" t="s">
        <v>45</v>
      </c>
      <c r="B13" s="107"/>
      <c r="C13" s="107"/>
      <c r="D13" s="107"/>
      <c r="E13" s="107"/>
      <c r="H13" t="s">
        <v>14</v>
      </c>
    </row>
    <row r="14" spans="1:8" x14ac:dyDescent="0.25">
      <c r="A14" s="96"/>
      <c r="B14" s="95"/>
      <c r="C14" s="95"/>
      <c r="D14" s="97"/>
      <c r="E14" s="97"/>
    </row>
    <row r="15" spans="1:8" x14ac:dyDescent="0.25">
      <c r="A15" s="31" t="s">
        <v>26</v>
      </c>
      <c r="B15" s="20"/>
      <c r="C15" s="20"/>
      <c r="D15" s="20"/>
      <c r="E15" s="20"/>
    </row>
    <row r="16" spans="1:8" x14ac:dyDescent="0.25">
      <c r="A16" s="71"/>
      <c r="B16" s="42" t="s">
        <v>15</v>
      </c>
      <c r="C16" s="72" t="s">
        <v>8</v>
      </c>
      <c r="D16" s="72" t="s">
        <v>9</v>
      </c>
      <c r="E16" s="72" t="s">
        <v>10</v>
      </c>
    </row>
    <row r="17" spans="1:5" x14ac:dyDescent="0.25">
      <c r="A17" s="43" t="s">
        <v>40</v>
      </c>
      <c r="B17" s="48"/>
      <c r="C17" s="49">
        <v>0</v>
      </c>
      <c r="D17" s="49">
        <v>0</v>
      </c>
      <c r="E17" s="50">
        <v>0</v>
      </c>
    </row>
    <row r="18" spans="1:5" x14ac:dyDescent="0.25">
      <c r="A18" s="43" t="s">
        <v>41</v>
      </c>
      <c r="B18" s="48"/>
      <c r="C18" s="49">
        <v>0</v>
      </c>
      <c r="D18" s="49">
        <v>0</v>
      </c>
      <c r="E18" s="50">
        <v>0</v>
      </c>
    </row>
    <row r="19" spans="1:5" x14ac:dyDescent="0.25">
      <c r="A19" s="43" t="s">
        <v>42</v>
      </c>
      <c r="B19" s="48"/>
      <c r="C19" s="49">
        <v>0</v>
      </c>
      <c r="D19" s="49">
        <v>0</v>
      </c>
      <c r="E19" s="50">
        <v>0</v>
      </c>
    </row>
    <row r="20" spans="1:5" x14ac:dyDescent="0.25">
      <c r="A20" s="43" t="s">
        <v>43</v>
      </c>
      <c r="B20" s="48"/>
      <c r="C20" s="54"/>
      <c r="D20" s="54"/>
      <c r="E20" s="50">
        <v>0</v>
      </c>
    </row>
    <row r="21" spans="1:5" x14ac:dyDescent="0.25">
      <c r="A21" s="44" t="s">
        <v>44</v>
      </c>
      <c r="B21" s="51"/>
      <c r="C21" s="52">
        <v>0</v>
      </c>
      <c r="D21" s="52">
        <v>0</v>
      </c>
      <c r="E21" s="53">
        <v>0</v>
      </c>
    </row>
    <row r="22" spans="1:5" x14ac:dyDescent="0.25">
      <c r="A22" s="22"/>
      <c r="B22" s="95"/>
      <c r="C22" s="95"/>
      <c r="D22" s="23"/>
      <c r="E22" s="23"/>
    </row>
    <row r="23" spans="1:5" x14ac:dyDescent="0.25">
      <c r="A23" s="56" t="s">
        <v>27</v>
      </c>
      <c r="B23" s="56"/>
      <c r="C23" s="57" t="s">
        <v>3</v>
      </c>
      <c r="D23" s="57" t="s">
        <v>3</v>
      </c>
      <c r="E23" s="58" t="s">
        <v>3</v>
      </c>
    </row>
    <row r="24" spans="1:5" x14ac:dyDescent="0.25">
      <c r="A24" s="69" t="s">
        <v>40</v>
      </c>
      <c r="B24" s="70">
        <f>B17</f>
        <v>0</v>
      </c>
      <c r="C24" s="55">
        <v>0</v>
      </c>
      <c r="D24" s="55">
        <v>0</v>
      </c>
      <c r="E24" s="80">
        <f>IF(E17&gt;0,(C17*C24+D17*D24)/(C17+D17),0)</f>
        <v>0</v>
      </c>
    </row>
    <row r="25" spans="1:5" x14ac:dyDescent="0.25">
      <c r="A25" s="43" t="s">
        <v>41</v>
      </c>
      <c r="B25" s="64">
        <f t="shared" ref="B25:B28" si="0">B18</f>
        <v>0</v>
      </c>
      <c r="C25" s="50">
        <v>0</v>
      </c>
      <c r="D25" s="50">
        <v>0</v>
      </c>
      <c r="E25" s="81">
        <f>IF(E18&gt;0,(C18*C25+D18*D25)/(C18+D18),0)</f>
        <v>0</v>
      </c>
    </row>
    <row r="26" spans="1:5" x14ac:dyDescent="0.25">
      <c r="A26" s="43" t="s">
        <v>42</v>
      </c>
      <c r="B26" s="64">
        <f t="shared" si="0"/>
        <v>0</v>
      </c>
      <c r="C26" s="50">
        <v>0</v>
      </c>
      <c r="D26" s="50">
        <v>0</v>
      </c>
      <c r="E26" s="81">
        <f>IF(E19&gt;0,(C19*C26+D19*D26)/(C19+D19),0)</f>
        <v>0</v>
      </c>
    </row>
    <row r="27" spans="1:5" x14ac:dyDescent="0.25">
      <c r="A27" s="43" t="s">
        <v>43</v>
      </c>
      <c r="B27" s="64">
        <f t="shared" si="0"/>
        <v>0</v>
      </c>
      <c r="C27" s="66"/>
      <c r="D27" s="66"/>
      <c r="E27" s="81">
        <v>0</v>
      </c>
    </row>
    <row r="28" spans="1:5" x14ac:dyDescent="0.25">
      <c r="A28" s="44" t="s">
        <v>44</v>
      </c>
      <c r="B28" s="67">
        <f t="shared" si="0"/>
        <v>0</v>
      </c>
      <c r="C28" s="53">
        <v>0</v>
      </c>
      <c r="D28" s="53">
        <v>0</v>
      </c>
      <c r="E28" s="82">
        <f>IF(E21&gt;0,(C21*C28+D21*D28)/(C21+D21),0)</f>
        <v>0</v>
      </c>
    </row>
    <row r="29" spans="1:5" x14ac:dyDescent="0.25">
      <c r="A29" s="96"/>
      <c r="B29" s="95"/>
      <c r="C29" s="95"/>
      <c r="D29" s="97"/>
      <c r="E29" s="97"/>
    </row>
    <row r="30" spans="1:5" x14ac:dyDescent="0.25">
      <c r="A30" s="59" t="s">
        <v>29</v>
      </c>
      <c r="B30" s="59"/>
      <c r="C30" s="33"/>
      <c r="D30" s="33"/>
      <c r="E30" s="60" t="s">
        <v>5</v>
      </c>
    </row>
    <row r="31" spans="1:5" x14ac:dyDescent="0.25">
      <c r="A31" s="42" t="s">
        <v>40</v>
      </c>
      <c r="B31" s="61">
        <f>B17</f>
        <v>0</v>
      </c>
      <c r="C31" s="62"/>
      <c r="D31" s="62"/>
      <c r="E31" s="83">
        <f>E17*E24*10</f>
        <v>0</v>
      </c>
    </row>
    <row r="32" spans="1:5" x14ac:dyDescent="0.25">
      <c r="A32" s="43" t="s">
        <v>41</v>
      </c>
      <c r="B32" s="64">
        <f t="shared" ref="B32:B35" si="1">B18</f>
        <v>0</v>
      </c>
      <c r="C32" s="65"/>
      <c r="D32" s="65"/>
      <c r="E32" s="81">
        <f>E18*E25*10</f>
        <v>0</v>
      </c>
    </row>
    <row r="33" spans="1:5" x14ac:dyDescent="0.25">
      <c r="A33" s="43" t="s">
        <v>42</v>
      </c>
      <c r="B33" s="64">
        <f t="shared" si="1"/>
        <v>0</v>
      </c>
      <c r="C33" s="65"/>
      <c r="D33" s="65"/>
      <c r="E33" s="81">
        <f>E19*E26*10</f>
        <v>0</v>
      </c>
    </row>
    <row r="34" spans="1:5" x14ac:dyDescent="0.25">
      <c r="A34" s="43" t="s">
        <v>43</v>
      </c>
      <c r="B34" s="64">
        <f t="shared" si="1"/>
        <v>0</v>
      </c>
      <c r="C34" s="65"/>
      <c r="D34" s="65"/>
      <c r="E34" s="81">
        <v>0</v>
      </c>
    </row>
    <row r="35" spans="1:5" x14ac:dyDescent="0.25">
      <c r="A35" s="44" t="s">
        <v>44</v>
      </c>
      <c r="B35" s="67">
        <f t="shared" si="1"/>
        <v>0</v>
      </c>
      <c r="C35" s="68"/>
      <c r="D35" s="68"/>
      <c r="E35" s="82">
        <f>E21*E28*10</f>
        <v>0</v>
      </c>
    </row>
    <row r="36" spans="1:5" x14ac:dyDescent="0.25">
      <c r="A36" s="22"/>
      <c r="B36" s="14"/>
      <c r="C36" s="16"/>
      <c r="D36" s="16"/>
      <c r="E36" s="24"/>
    </row>
    <row r="37" spans="1:5" x14ac:dyDescent="0.25">
      <c r="A37" s="59" t="s">
        <v>28</v>
      </c>
      <c r="B37" s="59"/>
      <c r="C37" s="33"/>
      <c r="D37" s="33"/>
      <c r="E37" s="60"/>
    </row>
    <row r="38" spans="1:5" x14ac:dyDescent="0.25">
      <c r="A38" s="42" t="s">
        <v>31</v>
      </c>
      <c r="B38" s="71"/>
      <c r="C38" s="63"/>
      <c r="D38" s="63"/>
      <c r="E38" s="83">
        <f>IF(AND(E39=0,E40=0),0,100/E39/1000*E40)</f>
        <v>0</v>
      </c>
    </row>
    <row r="39" spans="1:5" x14ac:dyDescent="0.25">
      <c r="A39" s="44" t="s">
        <v>4</v>
      </c>
      <c r="B39" s="44"/>
      <c r="C39" s="68"/>
      <c r="D39" s="68"/>
      <c r="E39" s="82">
        <f>SUM(E17:E21)</f>
        <v>0</v>
      </c>
    </row>
    <row r="40" spans="1:5" x14ac:dyDescent="0.25">
      <c r="A40" s="73" t="s">
        <v>30</v>
      </c>
      <c r="B40" s="74"/>
      <c r="C40" s="75"/>
      <c r="D40" s="75"/>
      <c r="E40" s="84">
        <f>SUM(E31:E35)</f>
        <v>0</v>
      </c>
    </row>
    <row r="41" spans="1:5" x14ac:dyDescent="0.25">
      <c r="A41" s="22"/>
      <c r="B41" s="22"/>
      <c r="C41" s="22"/>
      <c r="D41" s="22"/>
      <c r="E41" s="22"/>
    </row>
    <row r="42" spans="1:5" x14ac:dyDescent="0.25">
      <c r="A42" s="76" t="s">
        <v>32</v>
      </c>
      <c r="B42" s="108" t="s">
        <v>33</v>
      </c>
      <c r="C42" s="108"/>
      <c r="D42" s="76" t="s">
        <v>50</v>
      </c>
      <c r="E42" s="77" t="s">
        <v>34</v>
      </c>
    </row>
    <row r="43" spans="1:5" x14ac:dyDescent="0.25">
      <c r="A43" s="78" t="s">
        <v>35</v>
      </c>
      <c r="B43" s="79" t="s">
        <v>36</v>
      </c>
      <c r="C43" s="79"/>
      <c r="D43" s="94">
        <f>IF(D11="ohne Einschränkung",40,80)</f>
        <v>40</v>
      </c>
      <c r="E43" s="85" t="str">
        <f>IF(OR(AND(D11="ohne Einschränkung",E40&lt;=40),AND(D11="Wäschereien, gewerbl. Küchen, Turnhallen",E40&lt;=80)),"Erfüllt","Nicht erfüllt")</f>
        <v>Erfüllt</v>
      </c>
    </row>
    <row r="44" spans="1:5" x14ac:dyDescent="0.25">
      <c r="A44" s="22"/>
      <c r="B44" s="22"/>
      <c r="C44" s="22"/>
      <c r="D44" s="22"/>
      <c r="E44" s="22"/>
    </row>
  </sheetData>
  <sheetProtection password="B81D" sheet="1" objects="1" scenarios="1" selectLockedCells="1"/>
  <mergeCells count="7">
    <mergeCell ref="B13:E13"/>
    <mergeCell ref="B42:C42"/>
    <mergeCell ref="D4:E4"/>
    <mergeCell ref="D7:E7"/>
    <mergeCell ref="D8:E8"/>
    <mergeCell ref="D11:E11"/>
    <mergeCell ref="D12:E12"/>
  </mergeCells>
  <conditionalFormatting sqref="A43:E43">
    <cfRule type="expression" dxfId="1" priority="3">
      <formula>$E$43="Nicht erfüllt"</formula>
    </cfRule>
    <cfRule type="expression" dxfId="0" priority="4">
      <formula>$E$43="Erfüllt"</formula>
    </cfRule>
  </conditionalFormatting>
  <dataValidations count="1">
    <dataValidation type="list" allowBlank="1" showInputMessage="1" showErrorMessage="1" sqref="D11">
      <formula1>$H$11:$H$12</formula1>
    </dataValidation>
  </dataValidations>
  <pageMargins left="0.78740157480314965" right="0.39370078740157483" top="0.86614173228346458" bottom="0.39370078740157483" header="0.23622047244094491" footer="0.19685039370078741"/>
  <pageSetup paperSize="9" scale="79" fitToHeight="0" orientation="portrait" r:id="rId1"/>
  <headerFooter scaleWithDoc="0">
    <oddHeader>&amp;L&amp;"Calibri,Standard"&amp;9MINERGIE-ECO&amp;R&amp;"Calibri,Standard"&amp;9Lösemittelrechner</oddHeader>
    <oddFooter xml:space="preserve">&amp;L&amp;"Calibri,Standard"&amp;9Druck vom &amp;D&amp;R&amp;"Calibri,Standard"&amp;9Minergie-Eco Zertifizierungsstelle CH </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Anwendungshilfe</vt:lpstr>
      <vt:lpstr>Lösemittelrechner KH-Beläge</vt:lpstr>
      <vt:lpstr>Anwendungshilfe!Druckbereich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Ronny Zulian</dc:creator>
  <cp:lastModifiedBy>Severin Lenel</cp:lastModifiedBy>
  <cp:lastPrinted>2016-07-16T12:43:28Z</cp:lastPrinted>
  <dcterms:created xsi:type="dcterms:W3CDTF">2008-05-14T14:13:15Z</dcterms:created>
  <dcterms:modified xsi:type="dcterms:W3CDTF">2019-12-10T08:21:55Z</dcterms:modified>
</cp:coreProperties>
</file>